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hidePivotFieldList="1" defaultThemeVersion="124226"/>
  <mc:AlternateContent xmlns:mc="http://schemas.openxmlformats.org/markup-compatibility/2006">
    <mc:Choice Requires="x15">
      <x15ac:absPath xmlns:x15ac="http://schemas.microsoft.com/office/spreadsheetml/2010/11/ac" url="H:\"/>
    </mc:Choice>
  </mc:AlternateContent>
  <xr:revisionPtr revIDLastSave="0" documentId="8_{11CBDE78-DADA-46C8-92BD-FAC48415A326}" xr6:coauthVersionLast="47" xr6:coauthVersionMax="47" xr10:uidLastSave="{00000000-0000-0000-0000-000000000000}"/>
  <bookViews>
    <workbookView xWindow="-47385" yWindow="-5970" windowWidth="42780" windowHeight="21015" xr2:uid="{00000000-000D-0000-FFFF-FFFF00000000}"/>
  </bookViews>
  <sheets>
    <sheet name="Paketlista" sheetId="12" r:id="rId1"/>
    <sheet name="Internal" sheetId="10" state="hidden" r:id="rId2"/>
  </sheets>
  <definedNames>
    <definedName name="_xlnm._FilterDatabase" localSheetId="1" hidden="1">Internal!$C$1:$J$73</definedName>
    <definedName name="_xlnm._FilterDatabase" localSheetId="0" hidden="1">Paketlista!$A$13:$M$116</definedName>
    <definedName name="_xlnm.Print_Area" localSheetId="0">Paketlista!$A$1:$N$120</definedName>
    <definedName name="_xlnm.Print_Titles" localSheetId="0">Paketlista!$1:$13</definedName>
    <definedName name="x_answer">Internal!$A$2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10" l="1"/>
  <c r="J2" i="10"/>
  <c r="G3" i="10"/>
  <c r="J3" i="10"/>
  <c r="G4" i="10"/>
  <c r="J4" i="10"/>
  <c r="G5" i="10"/>
  <c r="J5" i="10"/>
  <c r="G6" i="10"/>
  <c r="J6" i="10"/>
  <c r="G7" i="10"/>
  <c r="J7" i="10"/>
  <c r="G8" i="10"/>
  <c r="J8" i="10"/>
  <c r="G9" i="10"/>
  <c r="J9" i="10"/>
  <c r="G10" i="10"/>
  <c r="J10" i="10"/>
  <c r="G11" i="10"/>
  <c r="J11" i="10"/>
  <c r="G12" i="10"/>
  <c r="J12" i="10"/>
  <c r="G13" i="10"/>
  <c r="J13" i="10"/>
  <c r="G14" i="10"/>
  <c r="J14" i="10"/>
  <c r="G15" i="10"/>
  <c r="J15" i="10"/>
  <c r="G16" i="10"/>
  <c r="J16" i="10"/>
  <c r="G17" i="10"/>
  <c r="G18" i="10"/>
  <c r="G19" i="10"/>
  <c r="G20" i="10"/>
  <c r="J20" i="10"/>
  <c r="G21" i="10"/>
  <c r="J21" i="10"/>
  <c r="G22" i="10"/>
  <c r="J22" i="10"/>
  <c r="G23" i="10"/>
  <c r="G24" i="10"/>
  <c r="J24" i="10"/>
  <c r="G25" i="10"/>
  <c r="J25" i="10"/>
  <c r="G26" i="10"/>
  <c r="J26" i="10"/>
  <c r="G27" i="10"/>
  <c r="J27" i="10"/>
  <c r="G28" i="10"/>
  <c r="G29" i="10"/>
  <c r="J29" i="10"/>
  <c r="G30" i="10"/>
  <c r="J30" i="10"/>
  <c r="G31" i="10"/>
  <c r="G32" i="10"/>
  <c r="J32" i="10"/>
  <c r="G33" i="10"/>
  <c r="J33" i="10"/>
  <c r="G34" i="10"/>
  <c r="G35" i="10"/>
  <c r="J35" i="10"/>
  <c r="G36" i="10"/>
  <c r="J36" i="10"/>
  <c r="G37" i="10"/>
  <c r="G38" i="10"/>
  <c r="G39" i="10"/>
  <c r="G40" i="10"/>
  <c r="G41" i="10"/>
  <c r="G42" i="10"/>
  <c r="J42" i="10"/>
  <c r="G43" i="10"/>
  <c r="J43" i="10"/>
  <c r="G44" i="10"/>
  <c r="J44" i="10"/>
  <c r="G45" i="10"/>
  <c r="J45" i="10"/>
  <c r="G46" i="10"/>
  <c r="J46" i="10"/>
  <c r="G47" i="10"/>
  <c r="J47" i="10"/>
  <c r="G48" i="10"/>
  <c r="J48" i="10"/>
  <c r="G49" i="10"/>
  <c r="J49" i="10"/>
  <c r="G50" i="10"/>
  <c r="J50" i="10"/>
  <c r="G51" i="10"/>
  <c r="J51" i="10"/>
  <c r="G52" i="10"/>
  <c r="G53" i="10"/>
  <c r="J53" i="10"/>
  <c r="G54" i="10"/>
  <c r="J54" i="10"/>
  <c r="G55" i="10"/>
  <c r="J55" i="10"/>
  <c r="G56" i="10"/>
  <c r="J56" i="10"/>
  <c r="G57" i="10"/>
  <c r="J57" i="10"/>
  <c r="G58" i="10"/>
  <c r="J58" i="10"/>
  <c r="G59" i="10"/>
  <c r="J59" i="10"/>
  <c r="G60" i="10"/>
  <c r="J60" i="10"/>
  <c r="G61" i="10"/>
  <c r="J61" i="10"/>
  <c r="G62" i="10"/>
  <c r="J62" i="10"/>
  <c r="G63" i="10"/>
  <c r="G64" i="10"/>
  <c r="G65" i="10"/>
  <c r="G66" i="10"/>
  <c r="G67" i="10"/>
  <c r="G68" i="10"/>
  <c r="G69" i="10"/>
  <c r="G70" i="10"/>
  <c r="G71" i="10"/>
  <c r="G72" i="10"/>
  <c r="G73" i="10"/>
</calcChain>
</file>

<file path=xl/sharedStrings.xml><?xml version="1.0" encoding="utf-8"?>
<sst xmlns="http://schemas.openxmlformats.org/spreadsheetml/2006/main" count="694" uniqueCount="346">
  <si>
    <t>Beskrivning behovslösningar med pris- och garantitidsaccept</t>
  </si>
  <si>
    <t>Instruktion</t>
  </si>
  <si>
    <t>För varje specificerat behov (paket) finns ett krav för Er lösning.</t>
  </si>
  <si>
    <t>Genom att beskriva er lösning i kolumn "Beskrivning av Er lösning" så lämnar Ni anbud på efterfrågat behov och accepterar pris och garantitid</t>
  </si>
  <si>
    <t>Denna färg = svar krävs. Cell blir grön när svar angetts</t>
  </si>
  <si>
    <t>För att godkänd avtalspartner för en grupp så skall samtliga paket i gruppen kunna tillhandahållas av anbudsgivaren</t>
  </si>
  <si>
    <t>Denna färg = svar/kommentar ges vid behov</t>
  </si>
  <si>
    <t>Grupp</t>
  </si>
  <si>
    <t>Behovsområde</t>
  </si>
  <si>
    <t>Behovsgrupp</t>
  </si>
  <si>
    <t>Behov</t>
  </si>
  <si>
    <t>ID</t>
  </si>
  <si>
    <t>Lösningskrav inklusive garantitid</t>
  </si>
  <si>
    <t>Pris för lösning
[SEK]</t>
  </si>
  <si>
    <t>Garantitid (månader)</t>
  </si>
  <si>
    <t>Kommentar LUL</t>
  </si>
  <si>
    <t>Beskrivning av Er lösning</t>
  </si>
  <si>
    <t>Kommentar Anbudsgivare</t>
  </si>
  <si>
    <r>
      <rPr>
        <b/>
        <sz val="16"/>
        <color indexed="8"/>
        <rFont val="Verdana"/>
        <family val="2"/>
      </rPr>
      <t>SKOR</t>
    </r>
    <r>
      <rPr>
        <sz val="16"/>
        <color indexed="8"/>
        <rFont val="Verdana"/>
        <family val="2"/>
      </rPr>
      <t xml:space="preserve">
GRP100</t>
    </r>
  </si>
  <si>
    <t>Vuxna patienter med
- Diabetes med neuropati/sår/ fotdeformitet
- Neurologisk sjukdom med neuropati/sår/ fotdeformitet/grav instabilitet
- Gravt missbildade/ deformerade fötter
- Reumatisk sjukdom med fotdeformitet och/eller gångsvårighet
- EDS
- Grav artros</t>
  </si>
  <si>
    <t>Efterbehandlingssko</t>
  </si>
  <si>
    <t>Komplett lösning för inomhusbruk och/eller användning sommartid</t>
  </si>
  <si>
    <t>Lösningen täcker in:
- 1 par skor
- Eventuella fotbäddar/inlägg med justering/tillbehör
- Eventuell lästning
- Eventuella justeringar av skor (tex klackförhöjning, sula, kardborreband, heapklack, etc)
- Garantitid 12 månader.</t>
  </si>
  <si>
    <t>Endast sko för inomhusbruk och/eller användning sommartid</t>
  </si>
  <si>
    <t>Lösningen täcker in:
- 1 par skor som är anpassade för ortopedteknisk användning
- Garantitid 12 månader.</t>
  </si>
  <si>
    <t>Komplett lösning för användning vintertid</t>
  </si>
  <si>
    <t>Lösningen täcker in:
- 1 par skor
- Eventuella fotbäddar/inlägg med justering/tillbehör 
- Eventuell lästning
- Eventuella justeringar av skor (tex klackförhöjning, sula, kardborreband, heapklack, etc)
- Garantitid 12 månader.</t>
  </si>
  <si>
    <t>Endast sko för användning vintertid</t>
  </si>
  <si>
    <t>Komplett lösning RA-toffel</t>
  </si>
  <si>
    <t>Lösningen täcker in:
- Ett toffelpar inklusive avgjutning
- Eventuella fotbäddar/inlägg med justering/tillbehör
- Eventuell lästning eller urtag
- Eventuella justeringar av toffelparet
- Garantitid 12 månader.</t>
  </si>
  <si>
    <t>Behandlingsskor</t>
  </si>
  <si>
    <t>Komplett lösning behandlingssko/ortossko</t>
  </si>
  <si>
    <t>Inlägg</t>
  </si>
  <si>
    <t>Komplett lösning inlägg</t>
  </si>
  <si>
    <t>Lösningen täcker in:
- Ett par kompletta inlägg för ändamålet
- Eventuella korrigeringar och justeringar
- Garantitid 12 månader.</t>
  </si>
  <si>
    <t>Barnpatienter med
- Diabetes med neuropati/sår/ fotdeformitet
- Neurologisk sjukdom med neuropati/sår/ fotdeformitet/grav instabilitet
- Gravt missbildade fötter
- Reumatisk sjukdom med fotdeformitet</t>
  </si>
  <si>
    <t>Lösningen täcker in:
- 1 par skor eller hög sandal
- Eventuella fotbäddar/inlägg med justering/tillbehör 
- Eventuell lästning
- Eventuella justeringar av skor (tex klackförhöjning, sula, kardborreband, heapklack, etc)
- Garantitid 12 månader.</t>
  </si>
  <si>
    <t>Lösningen täcker in:
- 1 par skor, exempelvis stadig hög sport-/vinterkänga
- Eventuella fotbäddar/inlägg med justering/tillbehör
- Eventuell lästning
- Eventuella justeringar av skor (tex klackförhöjning, sula, kardborreband, heapklack, etc)
- Garantitid 12 månader.</t>
  </si>
  <si>
    <t>Patient som behandlas för  klumpfot</t>
  </si>
  <si>
    <t>Komplett Dennis-Brown lösning</t>
  </si>
  <si>
    <t>Lösningen täcker in:
- 1 par skor
- Skena
- Garantitid 12 månader.</t>
  </si>
  <si>
    <t>Dennis-Brown skor</t>
  </si>
  <si>
    <t>Lösningen täcker in:
- 1 par skor
- Garantitid 12 månader.</t>
  </si>
  <si>
    <t>Patient med benlängdsskillnad</t>
  </si>
  <si>
    <t>Benlängdsskillnad på mer än 2,5 cm</t>
  </si>
  <si>
    <t>Lösning för att jämna ut benlängdsskillnad (2,5 cm eller mer)</t>
  </si>
  <si>
    <t xml:space="preserve">Lösningen täcker in all arbetstid och material som krävs för att utjämna den aktuella benlängdsskillnaden genom påbyggnad av sula och innersula.
</t>
  </si>
  <si>
    <t>Patient med behov av rullsula</t>
  </si>
  <si>
    <t>Rullsula på egna skor</t>
  </si>
  <si>
    <t>Lösningen täcker in all arbetstid och material som krävs för att bygga rullsula på patientens egna skor
Garantitid 12 månader.</t>
  </si>
  <si>
    <t>Patient med olikstora fötter</t>
  </si>
  <si>
    <t>Storleksskillnad minst 2 storlekar</t>
  </si>
  <si>
    <t>Storleksskillnad minst 2 storlekar - återbetalning till patient</t>
  </si>
  <si>
    <t>Tillhandahålla administration för patient för återbetalning av upp till 600 kr per par skor.</t>
  </si>
  <si>
    <t>Landstinget bekostar dubbelinköp av skor och patienten betalar ordinarie pris för ett par skor och får bidrag för andra paret, dock högst 600 kronor per par. 
Bidrag kan ges till maximalt två par olikstora skor per år (ett par sommar/inneskor och ett par vinterskor).</t>
  </si>
  <si>
    <t>Övrig reparation/justering av skolösningar efter garantitid</t>
  </si>
  <si>
    <t>Timpris.</t>
  </si>
  <si>
    <t>Övrigt Skor där paketlösning saknas</t>
  </si>
  <si>
    <r>
      <t xml:space="preserve">PROTESER
</t>
    </r>
    <r>
      <rPr>
        <sz val="16"/>
        <rFont val="Verdana"/>
        <family val="2"/>
      </rPr>
      <t>GRP200</t>
    </r>
  </si>
  <si>
    <t>Amputerade patienter</t>
  </si>
  <si>
    <t xml:space="preserve">Lårbenssamputerade patienter
- Möjliggöra funktion efter lårbensamputation (stå, gå, förflyttning, ADL)
- Kosmetisk protes för icke-gångare som så önskar
- Funktionellt behov avgör protestyp (unga aktiva behöver mer avancerade proteser)
</t>
  </si>
  <si>
    <t>Kosmetisk (ej för belastning)</t>
  </si>
  <si>
    <t>Komplett lösning som ger ett normalt utseende för amputerad patient. Inga krav på övrig funktion.</t>
  </si>
  <si>
    <t>Permanent lösning för lågaktiva</t>
  </si>
  <si>
    <t>Lösning täcker in:
- Alla ingående delar: Fot, Knä, Hylsa, Liner och övriga eventuella delar som krävs
- Eventuell anpassning, inställning och justering enligt garantiåtagande
- Nödvändig kosmetik
- Garantitid 24 månader.</t>
  </si>
  <si>
    <t>Permanent lösning för medelaktiva</t>
  </si>
  <si>
    <t>Permanent lösning för högaktiva</t>
  </si>
  <si>
    <t>Hygienprotes (Badprotes)</t>
  </si>
  <si>
    <t>Lösning täcker in:
- Alla ingående delar: Fot, Hylsa, Liner och övriga eventuella delar som krävs.                                                                                                                                                                                                                                                                                                                     
- Eventuell anpassning, inställning och justering enligt garantiåtagande
- Nödvändig kosmetik
- Garantitid 24 månader.</t>
  </si>
  <si>
    <t>Underbensamputerade patienter
- Möjliggöra funktion efter underbensamputation (stå, gå, förflyttning, ADL)
- Kosmetisk protes för icke-gångare som så önskar
- Funktionellt behov avgör protestyp (unga aktiva behöver mer avancerade proteser)</t>
  </si>
  <si>
    <t>Lösning täcker in:
- Alla ingående delar: Fot, Hylsa, Liner och övriga eventuella delar som krävs
- Eventuell anpassning, inställning och justering enligt garantiåtagande
- Nödvändig kosmetik
- Garantitid 24 månader.</t>
  </si>
  <si>
    <t>Temporär lösning för inledande träning där patient ej direkt kan använda permanent protes</t>
  </si>
  <si>
    <t>Lösningen täcker in:
- Alla ingående delar: Fot, Hylsa, Liner och övriga eventuella delar som krävs
- Eventuell anpassning, inställning och justering enligt garantiåtagande
- Garantitid 24 månader.</t>
  </si>
  <si>
    <t>Bäcken/höftledsamputation
- Möjliggöra funktion efter amputation (stå, gå, förflyttning, ADL)
- Kosmetisk protes för icke-gångare som så önskar
- Funktionellt behov avgör protestyp (unga aktiva behöver mer avancerade proteser)</t>
  </si>
  <si>
    <t>Kosmetisk/Sittprotes</t>
  </si>
  <si>
    <t>Komplett lösning som ger ett normalt utseende för amputerad patient och möjliggör för patienten att sitta
- Garantitid 24 månader.</t>
  </si>
  <si>
    <t>Lösning täcker in:
- Alla ingående delar: Fot, Knä, Korg, Bålfäste och övriga eventuella delar som krävs
- Eventuell anpassning, inställning och justering enligt garantiåtagande
- Nödvändig kosmetik
- Garantitid 24 månader.</t>
  </si>
  <si>
    <t>Lösning täcker in:
- Alla ingående delar: Fot, Knä, Höftled, Korg, Bålfäste och övriga eventuella delar som krävs
- Eventuell anpassning, inställning och justering enligt garantiåtagande
- Nödvändig kosmetik
- Garantitid 24 månader.</t>
  </si>
  <si>
    <t>Överarmsamputation
Möjliggöra funktion efter amputation</t>
  </si>
  <si>
    <t>Kosmetisk</t>
  </si>
  <si>
    <t>Komplett lösning som ger ett normalt utseende för amputerad patient. Inga krav på övrig funktion
- Garantitid 24 månader.</t>
  </si>
  <si>
    <t>Permanent konventionell lösning</t>
  </si>
  <si>
    <t>Lösning täcker in:
- Alla ingående delar: Hand, Armbåge, Hylsa, Liner och övriga eventuella delar som krävs
- Eventuell anpassning, inställning och justering enligt garantiåtagande
- Nödvändig kosmetik
- Garantitid 24 månader.</t>
  </si>
  <si>
    <t>Permanent myoelektrisk lösning</t>
  </si>
  <si>
    <t>Arm/handamputerade
Möjliggöra funktion efter amputation</t>
  </si>
  <si>
    <t>Lösning täcker in:
- Alla ingående delar: Hand, Hylsa, Liner och övriga eventuella delar som krävs
- Eventuell anpassning, inställning och justering enligt garantiåtagande
- Nödvändig kosmetik
- Garantitid 24 månader.</t>
  </si>
  <si>
    <t>Patienter med amputation av framfot</t>
  </si>
  <si>
    <t>Delfotsprotes, enkel lösning</t>
  </si>
  <si>
    <t>Lösningen täcker in:
- Alla ingående delar
- Eventuell anpassning, inställning och justering enligt garantiåtagande
- Nödvändig kosmetik
- Garantitid 24 månader.</t>
  </si>
  <si>
    <t>Patienter med amputation proximalt om lisfrancs led</t>
  </si>
  <si>
    <t>Delfotsprotes</t>
  </si>
  <si>
    <t>Nyopererad patient för formning av benstump i stället för lindning</t>
  </si>
  <si>
    <t>Post-op liner</t>
  </si>
  <si>
    <t>Lösningen täcker in:
- Post-op liner 
- Eventuell utprovning och anpassning.</t>
  </si>
  <si>
    <t>Protesstrumpor</t>
  </si>
  <si>
    <t>Lösningen täcker in:
- 5 st Protesstrumpor
- Eventuell utprovning
- Pris anges för 5st.</t>
  </si>
  <si>
    <t>Sleeve</t>
  </si>
  <si>
    <t>Lösningen täcker in:
- Sleeve
- Eventuell utprovning och anpassning
- Garantitid 12 månader.</t>
  </si>
  <si>
    <t>Justeringar, reparationer, tillbehör och förbrukningsartiklar efter garantitid</t>
  </si>
  <si>
    <t>Justering och/eller reparation av hylsa</t>
  </si>
  <si>
    <t>Lösningen täcker in:
- Arbetstid för reparation och/eller justering
- Material för reparation och/eller justering.</t>
  </si>
  <si>
    <t>-</t>
  </si>
  <si>
    <t>Byte av hylsa</t>
  </si>
  <si>
    <t>Lösningen täcker in:
- Arbetstid för byte
- Materialkostnad för ny hylsa.</t>
  </si>
  <si>
    <t>Byte av liner</t>
  </si>
  <si>
    <t>Lösningen täcker in:
- Arbetstid för byte
- Materialkostnad för ny liner.</t>
  </si>
  <si>
    <t>Övrig reparation/justering av proteslösningar efter garantitid</t>
  </si>
  <si>
    <t>Övrigt Proteser där paketlösning saknas</t>
  </si>
  <si>
    <r>
      <t xml:space="preserve">ORTOSER
</t>
    </r>
    <r>
      <rPr>
        <sz val="16"/>
        <rFont val="Verdana"/>
        <family val="2"/>
      </rPr>
      <t>GRP300</t>
    </r>
  </si>
  <si>
    <t>-Frakturer, ledbandsskador, stabilisering under läkningsfas
-Neurologiskt sjuka patienter</t>
  </si>
  <si>
    <t>Ben</t>
  </si>
  <si>
    <t>Knäortos med ledat knä</t>
  </si>
  <si>
    <t>Lösningen täcker in:
- Helbens- eller knäortos med ledat knä
- Anpassning av rörelseomfång och sidostabilitet
- Alla eventuella justeringar, anpassningar (tex. polstring, perforering, etc)
- Garantitid 6 månader.</t>
  </si>
  <si>
    <t>Arm</t>
  </si>
  <si>
    <t>Ortos, ledad lösning</t>
  </si>
  <si>
    <t>Lösningen täcker in:
- Helarmsortos med ledad armbåge
- Anpassning av rörelseomfång och sidostabilitet
- Alla eventuella justeringar, anpassningar (tex. polstring, perforering, etc)
- Garantitid 6 månader.</t>
  </si>
  <si>
    <t>Handled</t>
  </si>
  <si>
    <t>Lösningen täcker in:
- Handledsortos med ledad handled
- Anpassning av rörelseomfång och sidostabilitet
- Alla eventuella justeringar, anpassningar (tex. polstring, perforering, etc)
- Garantitid 6 månader.</t>
  </si>
  <si>
    <t>-Knäskador
-Neurologiskt sjuka patienter</t>
  </si>
  <si>
    <t>Patient med något av följande
- Korsbandsskada
- Multiligamentär knäskada (3 eller fler ledband skadade alt 1 ledband + 1 korsband)</t>
  </si>
  <si>
    <t>Komplett ortoslösning</t>
  </si>
  <si>
    <t>Lösningen täcker in:
- Knäortos med ledat knä.
- Anpassning av nödvändiga funktionaliteter som rörelseomfång, sidostabilitet, korsbandsskydd, framlyftning av underben (etc)
- Alla eventuella justeringar, anpassningar (tex. polstring, perforering)
- Garantitid 6 månader.</t>
  </si>
  <si>
    <r>
      <t>Lösningen täcker in:
- Knäortos med ledat knä</t>
    </r>
    <r>
      <rPr>
        <b/>
        <sz val="12"/>
        <rFont val="Verdana"/>
        <family val="2"/>
      </rPr>
      <t xml:space="preserve"> </t>
    </r>
    <r>
      <rPr>
        <sz val="12"/>
        <rFont val="Verdana"/>
        <family val="2"/>
      </rPr>
      <t>Jack PCL
- Anpassning av nödvändiga funktionaliteter som rörelseomfång, sidostabilitet, korsbandsskydd, framlyftning av underben (etc)
- Alla eventuella justeringar, anpassningar (tex. polstring, perforering)
- Garantitid 6 månader.</t>
    </r>
  </si>
  <si>
    <t>Nytt paket! Pris anges av anbudsgivare. Lägst pris på inkomna anbud blir avtalspris. Pris från jämförbart landsting på liknande paket.</t>
  </si>
  <si>
    <t>Barn med patellaluxation</t>
  </si>
  <si>
    <t>Lösningen täcker in:
- Patellastabiliserande ortos
- Alla eventuella justeringar, anpassningar (tex. polstring, perforering, etc)
- Garantitid 6 månader.</t>
  </si>
  <si>
    <t>-Postoperativt stabilisering under läkningsfas
-Neurologiskt sjuka patienter</t>
  </si>
  <si>
    <t>Stabiliserande ankelortos</t>
  </si>
  <si>
    <t>Lösningen täcker in:
- Stabiliserande ankelortos
- Alla eventuella justeringar och anpassningar
- Garantitid 6 månader.</t>
  </si>
  <si>
    <t>-Patienter med sår fotsula, opererade patienter, plantart</t>
  </si>
  <si>
    <t>Framfots-/hälavlastare</t>
  </si>
  <si>
    <t>Komplett lösning Framfots-/hälavlastare</t>
  </si>
  <si>
    <t>Lösningen täcker in:
- Prefabricerad Post op sko/ortos med främre eller bakre avlastning 
- Alla eventuella justeringar och anpassningar
- Garantitid 6 månader.</t>
  </si>
  <si>
    <t>-Förhindrande av höftprotesluxation</t>
  </si>
  <si>
    <t>Antiluxationsortos</t>
  </si>
  <si>
    <t>Lösningen täcker in:
- Antiluxationsortos
- Alla eventuella justeringar, anpassningar (tex. polstring, perforering, etc)
- Garantitid 6 månader.</t>
  </si>
  <si>
    <t>Övrig reparation/justering av ortoslösningar efter garantitid</t>
  </si>
  <si>
    <t>Övrigt Ortoser där paketlösning saknas</t>
  </si>
  <si>
    <r>
      <t xml:space="preserve">KORSETTER
</t>
    </r>
    <r>
      <rPr>
        <sz val="16"/>
        <rFont val="Verdana"/>
        <family val="2"/>
      </rPr>
      <t>GRP400</t>
    </r>
  </si>
  <si>
    <t>Konservativ behandling av skolios</t>
  </si>
  <si>
    <t>Patienter med idiopatiska skolioser där korsettlösning valts i stället för operation</t>
  </si>
  <si>
    <t>Korsett för användning under växt, korrigerande korsett</t>
  </si>
  <si>
    <t>Lösningen täcker in:
- Bostonkorsett med eller utan axillastöd
- Alla kostnader för eventuella anpassningar och justeringeringar (tex. mjuk polstring, perforering, etc)
- Ortoslinne för att täcka behovet under garantitid
- Garantitid 6 månader.</t>
  </si>
  <si>
    <t>Nattkorsett. Korsett för användning nattetid, korrigerande korsett</t>
  </si>
  <si>
    <t>Lösningen täcker in:
- Nattkorsett
- Alla kostnader för alla eventuella anpassningar och justeringeringar
- Ortoslinne för att täcka behovet under garantitid
- Garantitid 6 månader.</t>
  </si>
  <si>
    <t>Små barn med skolios</t>
  </si>
  <si>
    <t>Positionerande korsett för använding under växt</t>
  </si>
  <si>
    <t>Lösningen täcker in:
- Korsett (tex. Boston soft brace)
- Alla kostnader för eventuella anpassningar och justeringeringar (tex. mjuk polstring, perforering, etc)
- Ortoslinne för att täcka behovet under garantitid
- Garantitid 6 månader.</t>
  </si>
  <si>
    <t>Ryggrehabilitering, postop och efter akut tillstånd</t>
  </si>
  <si>
    <t>Patienter som har opererats som ej är tillräckligt stabila eller personer som har svårt att sitta</t>
  </si>
  <si>
    <t>Stabiliserande och/eller immobilisernade korsett under läkningstid</t>
  </si>
  <si>
    <t>Lösningen täcker in:
- Korsett/body jacket
- Alla kostnader för eventuella anpassningar och justeringeringar (tex. mjuk polstring, perforering, etc)
- Ortoslinne för att täcka behovet under garantitid
- Garantitid 6 månader.</t>
  </si>
  <si>
    <t>Patient med halsryggsskador</t>
  </si>
  <si>
    <t>Stabiliserande och/eller immobilisernade cervikal ortos under läkningstid</t>
  </si>
  <si>
    <t>Lösningen täcker in:
- Nackortros med foder (tex. Aspenkrage)
- Alla kostnader för eventuella anpassningar och justeringeringar (tex. mjuk polstring, perforering, etc)
- Garantitid 6 månader.</t>
  </si>
  <si>
    <t>Frakturer i bröst och ländrygg (icke operativt)</t>
  </si>
  <si>
    <t>Korsett under läkningstid</t>
  </si>
  <si>
    <t>Lösningen täcker in:
- Korsett (tex. 3-punktskorsett TLO)
- Alla kostnader för eventuella anpassningar och justeringeringar (tex. mjuk polstring, perforering, etc)
- Ortoslinne för att täcka behovet under garantitid
- Garantitid 6 månader.</t>
  </si>
  <si>
    <t>Svårt neurologiskt sjuka eller skadade patienter. Reumatiskt sjuka samt EDS patienter</t>
  </si>
  <si>
    <t>Patienter som ej klarar av att ha en hård korsett</t>
  </si>
  <si>
    <t>Individuell tygkorsett</t>
  </si>
  <si>
    <t>Lösningen täcker in:
- Individuell tygkorsett
- Alla kostnader för alla eventuella anpassningar och justeringar
- Ortoslinne för att täcka behovet under garantitid
- Garantitid 6 månader.</t>
  </si>
  <si>
    <t>Individuell tygkorsett med förstärkt ram</t>
  </si>
  <si>
    <t>Lösningen täcker in:
- Individuell tygkorsett med förstärkt ram
- Alla kostnader för alla eventuella anpassningar och justeringeringar (tex. mjuk polstring, perforering, etc)
- Ortoslinne för att täcka behovet under garantitid
- Garantitid 6 månader.</t>
  </si>
  <si>
    <t>Patienter som ej kan hålla upp huvudet</t>
  </si>
  <si>
    <t>Cervistöd för nackstöd</t>
  </si>
  <si>
    <t>Lösningen täcker in:
- Cervistöd
- Alla kostnader för eventuella anpassningar och justeringeringar (tex. mjuk polstring, perforering, etc)
- Ortoslinne för att täcka behovet under garantitid
- Garantitid 6 månader.</t>
  </si>
  <si>
    <t>Patient med kölbröst</t>
  </si>
  <si>
    <t>Kölbröstkorsett</t>
  </si>
  <si>
    <t>Lösningen täcker in:
- Kölbröstkorsett
- Alla kostnader för eventuella anpassningar och justeringeringar (tex. mjuk polstring, perforering, etc)
- Ortoslinne för att täcka behovet under garantitid
- Garantitid 6 månader.</t>
  </si>
  <si>
    <t>Förbrukningsartiklar, reparation och justering efter garantitid</t>
  </si>
  <si>
    <t>Ortoslinne efter garantitid</t>
  </si>
  <si>
    <t>Ortoslinne</t>
  </si>
  <si>
    <t>Lösningen täcker in:
- Ortoslinne (1 st).</t>
  </si>
  <si>
    <t>Övrig reparation/justering av korsettlösningar efter garantitid</t>
  </si>
  <si>
    <t>Övrigt Korsetter där paketlösning saknas</t>
  </si>
  <si>
    <r>
      <t xml:space="preserve">HABILITERING
</t>
    </r>
    <r>
      <rPr>
        <sz val="16"/>
        <rFont val="Verdana"/>
        <family val="2"/>
      </rPr>
      <t>GRP500</t>
    </r>
  </si>
  <si>
    <t>CP + Neurologiskt sjuka patienter</t>
  </si>
  <si>
    <t>Vuxna patienter som ej har förmåga att stå eller sitta själva ska kunna komma upp i stående eller sittande ställning</t>
  </si>
  <si>
    <t>Ståskal, vuxen</t>
  </si>
  <si>
    <t>Lösningen täcker in:
- Ståskal
- Alla kostnader för eventuella anpassningar och justeringeringar (tex. anpassning av ståplatta och bröstplatta, mjuk polstring, perforering, etc)
- Eventuella påbyggnader och inlägg
- Garantitid 24 månader.</t>
  </si>
  <si>
    <t>Sittskal, vuxen</t>
  </si>
  <si>
    <t>Lösningen täcker in:
- Sittskal
- Alla kostnader för eventuella anpassningar och justeringeringar (tex. anpassning av bröstplatta, mjuk polstring, perforering, etc)
- Eventuella påbyggnader
- Garantitid 24 månader.</t>
  </si>
  <si>
    <t>Rörligt sittskal, typ Shapesits, vuxen</t>
  </si>
  <si>
    <t>Lösningen täcker in:
- Rörligt sittskal, typ Shapesits
- Alla kostnader för eventuella anpassningar och justeringeringar (tex.  mjuk polstring, perforering, etc)
- Eventuella påbyggnader
- Garantitid 24 månader.</t>
  </si>
  <si>
    <t>Komplett lösning gå- och ståortos (RGO), vuxen</t>
  </si>
  <si>
    <t>Lösningen täcker in:
- Ortos
- Alla kostnader för eventuella anpassningar och justeringeringar (tex. förlängningar, mjuk polstring, perforering, etc)
- Eventuella påbyggnader
- Garantitid 24 månader.</t>
  </si>
  <si>
    <t>Kroppsanpassad sits för rullstol, vuxen</t>
  </si>
  <si>
    <t>Lösningen täcker in:
- Kroppsanpassad sits inkl. avgjutning och tillverkning
 - Alla eventuella justeringar, anpassningar (tex. polstring,, etc)
- Eventuella påbyggnader och inlägg
- Garantitid 12 månader.</t>
  </si>
  <si>
    <t>Hygiensits, vuxen</t>
  </si>
  <si>
    <t>Lösningen täcker in:
- Kroppsanpassad hygiensits inkl. avgjutning och tillverkning
 - Alla eventuella justeringar, anpassningar (tex. polstring,, etc)
- Eventuella påbyggnader och inlägg
- Garantitid 12 månader.</t>
  </si>
  <si>
    <t>Barnpatienter som ej har förmåga att stå eller sitta själva ska kunna komma upp i stående eller sittande ställning</t>
  </si>
  <si>
    <t>Ståskal, barn</t>
  </si>
  <si>
    <t>Lösningen täcker in:
- Ståskal
- Alla kostnader för eventuella anpassningar och justeringeringar (tex. anpassning av ståplatta och bröstplatta, mjuk polstring, perforering, etc)
- Eventuella påbyggnader och inlägg
- Garantitid 12 månader.</t>
  </si>
  <si>
    <t>Sittskal, barn</t>
  </si>
  <si>
    <t>Lösningen täcker in:
- Sittskal
- Alla kostnader för eventuella anpassningar och justeringeringar (tex. anpassning av bröstplatta, mjuk polstring, perforering, etc)
- Eventuella påbyggnader
- Garantitid 12 månader.</t>
  </si>
  <si>
    <t>Rörligt sittskal, typ Shapesits, barn</t>
  </si>
  <si>
    <t>Lösningen täcker in:
- Rörligt sittskal, typ Shapesits
- Alla kostnader för eventuella anpassningar och justeringeringar (tex.  mjuk polstring, perforering, etc)
- Eventuella påbyggnader
- Garantitid 12 månader.</t>
  </si>
  <si>
    <t>Komplett lösning gå- och ståortos (RGO), barn</t>
  </si>
  <si>
    <t>Lösningen täcker in:
- Ortos
- Alla kostnader för eventuella anpassningar och justeringeringar (tex. förlängningar, mjuk polstring, perforering, etc)
- Eventuella påbyggnader
- Garantitid 12 månader.</t>
  </si>
  <si>
    <t>Kroppsanpassad sits för rullstol, barn</t>
  </si>
  <si>
    <t>Hygiensits, barn</t>
  </si>
  <si>
    <t>Barnpatienter med höftluxationsrisk som behöver optimal abduktion i höftlederna före och efter operation</t>
  </si>
  <si>
    <t>Komplett lösning stabil ledad höftortos</t>
  </si>
  <si>
    <t>Lösningen täcker in:
- Höftortos, exempelvis Swash
- Alla kostnader för eventuella anpassningar och justeringeringar (tex. Pga andra hjälpmedel, mjuk polstring, perforering, etc)
- Eventuella påbyggnader
- Garantitid 12 månader.</t>
  </si>
  <si>
    <t>Patienter som har felställningar i fotledersom behöver korrigeras för att få bra gångförmåga eller förebygga kontraktur</t>
  </si>
  <si>
    <t>AFO (Ankel Fot Ortos)</t>
  </si>
  <si>
    <t>Lösningen täcker in:
- Underbensortos
- Anpassning av rörelseomfång
- Alla eventuella justeringar, anpassningar (tex. polstring, perforering, etc)
- Eventuella påbyggnader och inlägg
- Garantitid 12 månader.</t>
  </si>
  <si>
    <t>Patienter som har felställningar i fot- och knäleder som behöver korrigeras för att få bra gångförmåga eller förebygga kontraktur</t>
  </si>
  <si>
    <t>KAFO (Knä Ankel Fot Ortos) - Standardortos</t>
  </si>
  <si>
    <t>Lösningen täcker in:
- Helbensortos (ej specialortos)
- Anpassning av rörelseomfång och sidostabilitet
- Alla eventuella justeringar, anpassningar (tex. polstring, perforering, etc)
- Eventuella påbyggnader och inlägg
- Garantitid 12 månader.</t>
  </si>
  <si>
    <t>KAFO (Knä Ankel Fot Ortos) - Utöver standard, tex fjäderbelastad led eller liknande</t>
  </si>
  <si>
    <t>Lösningen täcker in:
- Helbensortos (specialortos med fjäderbelastning eller liknande)
- Anpassning av rörelseomfång och sidostabilitet
- Alla eventuella justeringar, anpassningar (tex. polstring, perforering, etc)
- Eventuella påbyggnader och inlägg
- Garantitid 12 månader.</t>
  </si>
  <si>
    <t>Övrig reparation/justering av habiliteringslösningar efter garantitid</t>
  </si>
  <si>
    <t>Övrigt Habilitering där paketlösning saknas</t>
  </si>
  <si>
    <r>
      <t xml:space="preserve">ÖVRIGT
</t>
    </r>
    <r>
      <rPr>
        <sz val="16"/>
        <rFont val="Verdana"/>
        <family val="2"/>
      </rPr>
      <t>GRP900</t>
    </r>
  </si>
  <si>
    <t xml:space="preserve">Medfödd höftluxation
Hålla höften i led </t>
  </si>
  <si>
    <t>Von Rosen skena</t>
  </si>
  <si>
    <t>1 st Von Rosen skena.</t>
  </si>
  <si>
    <t>Remiss ställs till gipssalen ortopedmottagningen Akademiska sjukhuset</t>
  </si>
  <si>
    <t>Frejkabyxa</t>
  </si>
  <si>
    <t>1 st Frejkabyxa.</t>
  </si>
  <si>
    <t>Luxlåda för barn med sen upptäckt av luxation</t>
  </si>
  <si>
    <t>Luxlåda</t>
  </si>
  <si>
    <t>Lösningen täcker in:
- Luxlåda för att positionera höften
- Alla eventuella justeringar, anpassningar (tex. polstring, perforering, etc)
- Garantitid 6 månader.</t>
  </si>
  <si>
    <t>Patient med Sklerodemi eller Reynauds fenomen</t>
  </si>
  <si>
    <t>Värmevantar</t>
  </si>
  <si>
    <t>Lösningen täcker in:
- Värmevantar
- Alla eventuella justeringar, anpassningar
- Garantitid 12 månader.</t>
  </si>
  <si>
    <t>Värmesulor</t>
  </si>
  <si>
    <t>Lösningen täcker in:
- Värmesulor
- Alla eventuella justeringar, anpassningar
- Garantitid 12 månader.</t>
  </si>
  <si>
    <t>Värmesockor</t>
  </si>
  <si>
    <t>Lösningen täcker in:
- Värmesockor
- Alla eventuella justeringar, anpassningar
- Garantitid 12 månader.</t>
  </si>
  <si>
    <t>Droppfot
Möjliggöra gång utan att snubbla</t>
  </si>
  <si>
    <t>Dictusband</t>
  </si>
  <si>
    <t>Dictusband, komplett lösning</t>
  </si>
  <si>
    <t>Lösningen täcker in:
-  Dictusband
- Alla eventuella justeringar och anpassningar
- Garantitid 12 månader.</t>
  </si>
  <si>
    <t>Toe Off</t>
  </si>
  <si>
    <t>Toe Off, komplett lösning</t>
  </si>
  <si>
    <t>Lösningen täcker in:
- Toe off
- Alla eventuella justeringar och anpassningar
- Garantitid 12 månader.</t>
  </si>
  <si>
    <t>PP skena</t>
  </si>
  <si>
    <t>PP skena, komplett lösning</t>
  </si>
  <si>
    <t>Lösningen täcker in:
- PP skena
- Alla eventuella justeringar och anpassningar
- Garantitid 12 månader.</t>
  </si>
  <si>
    <t>Patienter med blödarsjuka, neurologisk sjukdom som ex epilepsi med risk för skallskada</t>
  </si>
  <si>
    <t>Specialanpassad hjälm</t>
  </si>
  <si>
    <t>Komplett lösning specialanpassad hjälm</t>
  </si>
  <si>
    <t>Lösningen täcker in:
- Hjälm
- Alla eventuella justeringar och anpassningar
- Garantitid 12 månader.</t>
  </si>
  <si>
    <t>Övriga reparationer på produkter inom övrigt efter garantitid</t>
  </si>
  <si>
    <t>x svar</t>
  </si>
  <si>
    <t>Inkluderat</t>
  </si>
  <si>
    <t>Lösningskrav</t>
  </si>
  <si>
    <t>Garanti relevant</t>
  </si>
  <si>
    <t>x</t>
  </si>
  <si>
    <t>SKOR</t>
  </si>
  <si>
    <t>Vuxna patienter med
- Diabetes med neuropati/sår/fotdeformitet
- Neuropati / neurologisk sjukdom
- Gravt missbildade fötter
- Reumatisk sjukdom med fotdeformitet</t>
  </si>
  <si>
    <t>Lösningen skall täcka in:
- 1 par skor
- Eventuella fotbäddar med justering/tillbehör
- Eventuell lästning
- Eventuella justeringar av skor (tex klackförhöjning, sula, kardborreband, heapklack, etc)
- Specificerad garantitid</t>
  </si>
  <si>
    <t>Lösningen skall täcka in:
- 1 par skor som är anpassade för ortopedteknisk användning
- Specificerad garantitid</t>
  </si>
  <si>
    <t>Lösningen skall täcka in:
- 1 par skor
- Eventuella fotbäddar med justering/tillbehör 
- Eventuell lästning
- Eventuella justeringar av skor (tex klackförhöjning, sula, kardborreband, heapklack, etc)
- Specificerad garantitid</t>
  </si>
  <si>
    <t>Lösningen skall täcka in:
- Ett toffelpar inklusive avgjutning
- Eventuella fotbäddar med justering/tillbehör
- Eventuell lästning eller urtag
- Eventuella justeringar av toffelparet
- Specificerad garantitid</t>
  </si>
  <si>
    <t>Komplett lösning behandlingssko</t>
  </si>
  <si>
    <t>Lösningen skall täcka in:
- Kompletta inlägg för ändamålet
- Eventuella korrigeringar och justeringar
- Specificerad garantitid</t>
  </si>
  <si>
    <t>Barnpatienter med
- Diabetes med neuropati/sår/fotdeformitet
- Neuropati / neurologisk sjukdom
- Gravt missbildade fötter
- Reumatisk sjukdom med fotdeformitet</t>
  </si>
  <si>
    <t>Lösning för inomhusbruk och/eller användning sommartid</t>
  </si>
  <si>
    <t>Lösning för användning vintertid</t>
  </si>
  <si>
    <t>Patient med klumpfot</t>
  </si>
  <si>
    <t>Lösningen skall täcka in:
-  1 par skor
- Skena
- Specificerad garantitid</t>
  </si>
  <si>
    <t>Lösningen skall täcka in:
-  1 par skor
- Specificerad garantitid</t>
  </si>
  <si>
    <t>Lösningen skall täcka in all arbetstid och material som krävs för att utjämna den aktuella benlängdsskillnaden genom påbyggnad av sula och innersula</t>
  </si>
  <si>
    <t>Teamverksamhet Diabetesfotmottagningen</t>
  </si>
  <si>
    <t>Ortopedingenjör för Uppsala</t>
  </si>
  <si>
    <t>Timpris för medverkan vid diabetsfotmottagningen</t>
  </si>
  <si>
    <t>PROTESER</t>
  </si>
  <si>
    <t xml:space="preserve">Möjliggöra funktion efter under- eller överbensamputation </t>
  </si>
  <si>
    <t xml:space="preserve">Lårbenssamputerade patienter
- Möjliggöra funktion efter lårbensamputation (stå, gå, förflyttning, ADL)
- Kosmetisk protes för icke-gångare som önskar
- Funktionellt behov avgör protestyp (unga aktiva behöver mer avancerade proteser)
</t>
  </si>
  <si>
    <t>Kosmetiskt</t>
  </si>
  <si>
    <t>Komplett lösning som ger ett normalt utseende för amputerad patient. Inga krav på övrig funktion</t>
  </si>
  <si>
    <t>Lösning skall täcka in:
- Alla ingående delar: Fot, Knä, Hylsa, Liner och övriga eventuella delar som krävs
- Eventuell anpassning, inställning och justering
- Nödvändig kosmetik
- Specificerad garantitid</t>
  </si>
  <si>
    <t>Underbensamputerade patienter
Möjliggöra funktion efter underbensamputation (stå, gå, förflyttning, ADL)
Kosmetisk protes för icke-gångare som önskar
Funktionellt behov avgör protestyp (unga aktiva behöver mer avancerade proteser)</t>
  </si>
  <si>
    <t>Lösning skall täcka in:
- Alla ingående delar: Fot, Hylsa, Liner och övriga eventuella delar som krävs
- Eventuell anpassning, inställning och justering
- Nödvändig kosmetik
- Specificerad garantitid</t>
  </si>
  <si>
    <t>Lösningen skall täcka in:
- Alla ingående delar: Fot, Hylsa, Liner och övriga eventuella delar som krävs
- Eventuell anpassning, inställning och justering
- Specificerad garantitid</t>
  </si>
  <si>
    <t>Bäcken/höftledsamputation
Möjliggöra funktion efter amputation (stå, gå, förflyttning, ADL)
Kosmetisk protes för icke-gångare som önskar
Funktionellt behov avgör protestyp (unga aktiva behöver mer avancerade proteser)</t>
  </si>
  <si>
    <t>Kosmetiskt/Sittprotes</t>
  </si>
  <si>
    <t>Komplett lösning som ger ett normalt utseende för amputerad patient och möjliggör för patienten att sitta</t>
  </si>
  <si>
    <t>Lösning skall täcka in:
- Alla ingående delar: Fot, Knä, Korg, Bålfäste och övriga eventuella delar som krävs
- Eventuell anpassning, inställning och justering
- Nödvändig kosmetik
- Specificerad garantitid</t>
  </si>
  <si>
    <t>Lösning skall täcka in:
- Alla ingående delar: Fot, Knä, Höftled, Korg, Bålfäste och övriga eventuella delar som krävs
- Eventuell anpassning, inställning och justering
- Nödvändig kosmetik
- Specificerad garantitid</t>
  </si>
  <si>
    <t>Lösning skall täcka in:
- Alla ingående delar: Hand, Armbåge, Hylsa, Liner och övriga eventuella delar som krävs
- Eventuell anpassning, inställning och justering
- Nödvändig kosmetik
- Specificerad garantitid</t>
  </si>
  <si>
    <t>Lösning skall täcka in:
- Alla ingående delar: Hand, Hylsa, Liner och övriga eventuella delar som krävs
- Eventuell anpassning, inställning och justering
- Nödvändig kosmetik
- Specificerad garantitid</t>
  </si>
  <si>
    <t>Justeringar och reparationer efter garantitid</t>
  </si>
  <si>
    <t>Lösningen skall täcka in:
 - Arbetstid för reparation och/eller justering
- Material för reparation och/eller justering</t>
  </si>
  <si>
    <t>Lösningen skall täcka in:
 - Arbetstid för byte
- Materialkostnad för ny hylsa</t>
  </si>
  <si>
    <t>Lösningen skall täcka in:
 - Arbetstid för byte
- Materialkostnad för ny liner</t>
  </si>
  <si>
    <t>Övrig reparation/justering av protes</t>
  </si>
  <si>
    <t xml:space="preserve">Ange ert timpris för övriga reparationer/justeringar som ej ingår i behovspaketen ovan </t>
  </si>
  <si>
    <t>Teamverksamhet gåskola</t>
  </si>
  <si>
    <t>1-2 ortopedingenjörer för Uppsala</t>
  </si>
  <si>
    <t>Timpris för medverkan i gåskola</t>
  </si>
  <si>
    <t>ORTOSER</t>
  </si>
  <si>
    <t>Frakturer
Stabilisering under läkningsfas</t>
  </si>
  <si>
    <t>Helbensortos med ledat knä</t>
  </si>
  <si>
    <t>Lösningen skall täcka in:
- Helbensortos med ledat knä
- Anpassning av rörelseomfång och sidostabilitet
- Alla eventuella justeringar, anpassningar (tex. polstring, perforering, etc)
- Specificerad garantitid</t>
  </si>
  <si>
    <t>Ledad lösning</t>
  </si>
  <si>
    <t>Lösningen skall täcka in:
- Helarmsortos med ledad armbåge
- Anpassning av rörelseomfång och sidostabilitet
- Alla eventuella justeringar, anpassningar (tex. polstring, perforering, etc)
- Specificerad garantitid</t>
  </si>
  <si>
    <t>Lösningen skall täcka in:
- Handledsortos med ledad handled
- Anpassning av rörelseomfång och sidostabilitet
- Alla eventuella justeringar, anpassningar (tex. polstring, perforering, etc)
- Specificerad garantitid</t>
  </si>
  <si>
    <t xml:space="preserve">Knäskador
</t>
  </si>
  <si>
    <t>Patient med något av följande
- Korsbandsskada
- Multiligamentär knäskada</t>
  </si>
  <si>
    <t>Lösningen skall täcka in:
- Helbensortos med ledat knä
- Anpassning av nödvändiga funktionaliteter som rörelseomfång, sidostabilitet, korsbandsskydd, framlyftning av underben (etc)
- Alla eventuella justeringar, anpassningar (tex. polstring, perforering, etc)
- Specificerad garantitid</t>
  </si>
  <si>
    <t>Lösningen skall täcka in:
- Patellastabiliserande ortos
- Alla eventuella justeringar, anpassningar (tex. polstring, perforering, etc)
- Specificerad garantitid</t>
  </si>
  <si>
    <t>KORSETTER</t>
  </si>
  <si>
    <t>Korsett för använding under växt</t>
  </si>
  <si>
    <t>Lösningen skall täcka in:
- Bostonkorsett med axillastöd
- Alla kostnader för eventuella anpassningar och justeringeringar (tex. mjuk polstring, perforering, etc)
- Ortoslinne för att täcka behovet för 1 års användning
- Specificerad garantitid</t>
  </si>
  <si>
    <t>Lösningen skall täcka in:
- Korsett/body jacket
- Alla kostnader för eventuella anpassningar och justeringeringar (tex. mjuk polstring, perforering, etc)
- Ortoslinne för att täcka behovet för 1 års användning
- Specificerad garantitid</t>
  </si>
  <si>
    <t>Lösningen skall täcka in:
- Nackortros (tex. Aspenkrage)
- Foder
- Alla kostnader för eventuella anpassningar och justeringeringar (tex. mjuk polstring, perforering, etc)
- Specificerad garantitid</t>
  </si>
  <si>
    <t>Lösningen skall täcka in:
- Korsett (tex. 3-punktskorsett TLO)
- Alla kostnader för eventuella anpassningar och justeringeringar (tex. mjuk polstring, perforering, etc)
- Ortoslinne för att täcka behovet för 1 års användning
- Specificerad garantitid</t>
  </si>
  <si>
    <t>Lösningen skall täcka in:
- Korsett (tex. Boston soft brace)
- Alla kostnader för eventuella anpassningar och justeringeringar (tex. mjuk polstring, perforering, etc)
- Ortoslinne för att täcka behovet för 1 års användning
- Specificerad garantitid</t>
  </si>
  <si>
    <t>Lösningen skall täcka in:
- Ortoslinne</t>
  </si>
  <si>
    <t>Ange ert timpris för övriga reparationer/justeringar efter garantitiden</t>
  </si>
  <si>
    <t>HABILITERING</t>
  </si>
  <si>
    <t>Ståskal</t>
  </si>
  <si>
    <t>Lösningen skall täcka in:
- Ståskal
- Alla kostnader för eventuella anpassningar och justeringeringar (tex. anpassning av ståplatta och bröstplatta, mjuk polstring, perforering, etc)
- Eventuella påbyggnader och inlägg
- Specificerad garantitid</t>
  </si>
  <si>
    <t>Sittskal</t>
  </si>
  <si>
    <t>Lösningen skall täcka in:
- Sittskal
- Alla kostnader för eventuella anpassningar och justeringeringar (tex. anpassning av bröstplatta, mjuk polstring, perforering, etc)
- Eventuella påbyggnader
- Specificerad garantitid</t>
  </si>
  <si>
    <t>Lösningen skall täcka in:
- Underbensortos
- Anpassning av rörelseomfång
- Alla eventuella justeringar, anpassningar (tex. polstring, perforering, etc)
- Eventuella påbyggnader och inlägg
- Specificerad garantitid</t>
  </si>
  <si>
    <t>Lösningen skall täcka in:
- Helbensortos (ej specialortos)
- Anpassning av rörelseomfång och sidostabilitet
- Alla eventuella justeringar, anpassningar (tex. polstring, perforering, etc)
- Eventuella påbyggnader och inlägg
- Specificerad garantitid</t>
  </si>
  <si>
    <t>Lösningen skall täcka in:
- Helbensortos (specialortos med fjäderbelastning eller liknande)
- Anpassning av rörelseomfång och sidostabilitet
- Alla eventuella justeringar, anpassningar (tex. polstring, perforering, etc)
- Eventuella påbyggnader och inlägg
- Specificerad garantitid</t>
  </si>
  <si>
    <t>Rullstolsbundna patienter som behöver optimalt sittande</t>
  </si>
  <si>
    <t>Kroppsanpassad sits</t>
  </si>
  <si>
    <t>Lösningen skall täcka in:
- Kroppsanpassad sits inkl. avgjutning och tillverkning
 - Alla eventuella justeringar, anpassningar (tex. polstring,, etc)
- Eventuella påbyggnader och inlägg
- Specificerad garantitid</t>
  </si>
  <si>
    <t>Teamverksamhet vuxenhabilitering</t>
  </si>
  <si>
    <t>Timpris för vuxenhabilitering</t>
  </si>
  <si>
    <t>Teamverksamhet barnhabilitering</t>
  </si>
  <si>
    <t>Timpris barnhabilitering</t>
  </si>
  <si>
    <t>ÖVRIGT</t>
  </si>
  <si>
    <t>Lösningen skall täcka in:
- Von Rosen skena</t>
  </si>
  <si>
    <t>Lösningen skall täcka in:
- Frejkabyxa</t>
  </si>
  <si>
    <t>Lösningen skall täcka in:
- Komplett dictusband</t>
  </si>
  <si>
    <t>Lösningen skall täcka in:
- Komplett Toe Off</t>
  </si>
  <si>
    <t>Lösningen skall täcka in:
- Komplett PP skena</t>
  </si>
  <si>
    <t>Teamverksamhet</t>
  </si>
  <si>
    <t>Teamverksamhet hjälpmedelsmottagningen</t>
  </si>
  <si>
    <t>Timpris för medverkan vid hjälpmedelsmottagningen</t>
  </si>
  <si>
    <t xml:space="preserve">Närservice- och konsultverksamhet </t>
  </si>
  <si>
    <t>Ortopedingenjör för - närserviceverksamhet för Enköpings lasarett</t>
  </si>
  <si>
    <t>Timpris för närserviceverksamhet för Enköpings lasarett</t>
  </si>
  <si>
    <t>Ortopedingenjör för - närserviceverksamhet för Tierps sjukhus</t>
  </si>
  <si>
    <t>Timpris för närserviceverksamhet för Tierps sjukhus</t>
  </si>
  <si>
    <t>Inget valt!</t>
  </si>
  <si>
    <t>Uppdaterad  2024-06-04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</si>
</sst>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k_r_-;\-* #,##0.00\ _k_r_-;_-* &quot;-&quot;??\ _k_r_-;_-@_-"/>
  </numFmts>
  <fonts count="22" x14ac:knownFonts="1">
    <font>
      <sz val="11"/>
      <color theme="1"/>
      <name val="Calibri"/>
      <family val="2"/>
      <scheme val="minor"/>
    </font>
    <font>
      <sz val="11"/>
      <color indexed="8"/>
      <name val="Calibri"/>
      <family val="2"/>
    </font>
    <font>
      <b/>
      <sz val="14"/>
      <name val="Arial"/>
      <family val="2"/>
    </font>
    <font>
      <sz val="14"/>
      <color indexed="8"/>
      <name val="Calibri"/>
      <family val="2"/>
    </font>
    <font>
      <sz val="8"/>
      <name val="Calibri"/>
      <family val="2"/>
    </font>
    <font>
      <b/>
      <sz val="11"/>
      <color indexed="8"/>
      <name val="Calibri"/>
      <family val="2"/>
    </font>
    <font>
      <sz val="16"/>
      <color indexed="8"/>
      <name val="Calibri"/>
      <family val="2"/>
    </font>
    <font>
      <sz val="18"/>
      <color indexed="8"/>
      <name val="Calibri"/>
      <family val="2"/>
    </font>
    <font>
      <sz val="36"/>
      <color indexed="8"/>
      <name val="Calibri"/>
      <family val="2"/>
    </font>
    <font>
      <sz val="24"/>
      <color indexed="8"/>
      <name val="Calibri"/>
      <family val="2"/>
    </font>
    <font>
      <b/>
      <sz val="12"/>
      <color indexed="8"/>
      <name val="Calibri"/>
      <family val="2"/>
    </font>
    <font>
      <sz val="12"/>
      <name val="Verdana"/>
      <family val="2"/>
    </font>
    <font>
      <b/>
      <sz val="16"/>
      <name val="Verdana"/>
      <family val="2"/>
    </font>
    <font>
      <sz val="16"/>
      <name val="Verdana"/>
      <family val="2"/>
    </font>
    <font>
      <sz val="22"/>
      <color indexed="8"/>
      <name val="Calibri"/>
      <family val="2"/>
    </font>
    <font>
      <sz val="16"/>
      <color indexed="8"/>
      <name val="Verdana"/>
      <family val="2"/>
    </font>
    <font>
      <b/>
      <sz val="16"/>
      <color indexed="8"/>
      <name val="Verdana"/>
      <family val="2"/>
    </font>
    <font>
      <b/>
      <sz val="12"/>
      <name val="Verdana"/>
      <family val="2"/>
    </font>
    <font>
      <sz val="12"/>
      <color rgb="FFFF0000"/>
      <name val="Verdana"/>
      <family val="2"/>
    </font>
    <font>
      <sz val="14"/>
      <color theme="1"/>
      <name val="Calibri"/>
      <family val="2"/>
      <scheme val="minor"/>
    </font>
    <font>
      <sz val="16"/>
      <color theme="1"/>
      <name val="Verdana"/>
      <family val="2"/>
    </font>
    <font>
      <sz val="16"/>
      <color theme="1"/>
      <name val="Calibri"/>
      <family val="2"/>
      <scheme val="minor"/>
    </font>
  </fonts>
  <fills count="6">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5" tint="0.59999389629810485"/>
        <bgColor indexed="64"/>
      </patternFill>
    </fill>
  </fills>
  <borders count="62">
    <border>
      <left/>
      <right/>
      <top/>
      <bottom/>
      <diagonal/>
    </border>
    <border>
      <left/>
      <right/>
      <top style="medium">
        <color indexed="64"/>
      </top>
      <bottom style="medium">
        <color indexed="64"/>
      </bottom>
      <diagonal/>
    </border>
    <border>
      <left/>
      <right/>
      <top/>
      <bottom style="medium">
        <color indexed="23"/>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diagonal/>
    </border>
    <border>
      <left style="thin">
        <color indexed="64"/>
      </left>
      <right style="thin">
        <color indexed="64"/>
      </right>
      <top style="thin">
        <color indexed="64"/>
      </top>
      <bottom style="thin">
        <color indexed="64"/>
      </bottom>
      <diagonal/>
    </border>
    <border>
      <left style="thin">
        <color indexed="8"/>
      </left>
      <right style="thin">
        <color indexed="64"/>
      </right>
      <top/>
      <bottom/>
      <diagonal/>
    </border>
    <border>
      <left style="thin">
        <color indexed="8"/>
      </left>
      <right style="thin">
        <color indexed="64"/>
      </right>
      <top style="thin">
        <color indexed="8"/>
      </top>
      <bottom/>
      <diagonal/>
    </border>
    <border>
      <left/>
      <right style="thin">
        <color indexed="64"/>
      </right>
      <top style="thin">
        <color indexed="8"/>
      </top>
      <bottom/>
      <diagonal/>
    </border>
    <border>
      <left/>
      <right style="thin">
        <color indexed="64"/>
      </right>
      <top style="thin">
        <color indexed="8"/>
      </top>
      <bottom style="thin">
        <color indexed="64"/>
      </bottom>
      <diagonal/>
    </border>
    <border>
      <left/>
      <right/>
      <top style="thin">
        <color indexed="8"/>
      </top>
      <bottom/>
      <diagonal/>
    </border>
    <border>
      <left style="thin">
        <color indexed="64"/>
      </left>
      <right/>
      <top/>
      <bottom style="thin">
        <color indexed="64"/>
      </bottom>
      <diagonal/>
    </border>
    <border>
      <left style="thin">
        <color indexed="8"/>
      </left>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top/>
      <bottom/>
      <diagonal/>
    </border>
    <border>
      <left style="thin">
        <color indexed="8"/>
      </left>
      <right/>
      <top style="thin">
        <color indexed="8"/>
      </top>
      <bottom/>
      <diagonal/>
    </border>
    <border>
      <left style="thin">
        <color indexed="64"/>
      </left>
      <right/>
      <top style="thin">
        <color indexed="8"/>
      </top>
      <bottom style="thin">
        <color indexed="64"/>
      </bottom>
      <diagonal/>
    </border>
    <border>
      <left/>
      <right/>
      <top style="thin">
        <color indexed="64"/>
      </top>
      <bottom/>
      <diagonal/>
    </border>
    <border>
      <left style="thin">
        <color indexed="8"/>
      </left>
      <right/>
      <top/>
      <bottom style="thin">
        <color indexed="64"/>
      </bottom>
      <diagonal/>
    </border>
    <border>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8"/>
      </right>
      <top style="thin">
        <color indexed="8"/>
      </top>
      <bottom/>
      <diagonal/>
    </border>
    <border>
      <left style="thin">
        <color indexed="8"/>
      </left>
      <right/>
      <top style="thin">
        <color indexed="8"/>
      </top>
      <bottom style="double">
        <color indexed="64"/>
      </bottom>
      <diagonal/>
    </border>
    <border>
      <left style="thin">
        <color indexed="8"/>
      </left>
      <right style="thin">
        <color indexed="64"/>
      </right>
      <top style="thin">
        <color indexed="8"/>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8"/>
      </left>
      <right/>
      <top/>
      <bottom style="double">
        <color indexed="64"/>
      </bottom>
      <diagonal/>
    </border>
    <border>
      <left/>
      <right style="thin">
        <color indexed="64"/>
      </right>
      <top style="thin">
        <color indexed="64"/>
      </top>
      <bottom/>
      <diagonal/>
    </border>
    <border>
      <left style="thin">
        <color indexed="8"/>
      </left>
      <right style="thin">
        <color indexed="64"/>
      </right>
      <top/>
      <bottom style="double">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8"/>
      </bottom>
      <diagonal/>
    </border>
    <border>
      <left/>
      <right/>
      <top/>
      <bottom style="double">
        <color indexed="64"/>
      </bottom>
      <diagonal/>
    </border>
    <border>
      <left/>
      <right/>
      <top style="thin">
        <color indexed="8"/>
      </top>
      <bottom style="double">
        <color indexed="64"/>
      </bottom>
      <diagonal/>
    </border>
    <border>
      <left style="thin">
        <color indexed="64"/>
      </left>
      <right/>
      <top style="thin">
        <color indexed="64"/>
      </top>
      <bottom style="thin">
        <color indexed="8"/>
      </bottom>
      <diagonal/>
    </border>
    <border>
      <left style="thin">
        <color indexed="8"/>
      </left>
      <right/>
      <top style="thin">
        <color indexed="64"/>
      </top>
      <bottom style="double">
        <color indexed="64"/>
      </bottom>
      <diagonal/>
    </border>
    <border>
      <left/>
      <right/>
      <top style="thin">
        <color indexed="64"/>
      </top>
      <bottom style="double">
        <color indexed="64"/>
      </bottom>
      <diagonal/>
    </border>
    <border>
      <left/>
      <right style="thin">
        <color indexed="8"/>
      </right>
      <top style="thin">
        <color indexed="64"/>
      </top>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diagonal/>
    </border>
    <border>
      <left style="thin">
        <color indexed="8"/>
      </left>
      <right/>
      <top style="double">
        <color indexed="64"/>
      </top>
      <bottom/>
      <diagonal/>
    </border>
    <border>
      <left style="thin">
        <color indexed="8"/>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8"/>
      </left>
      <right style="thin">
        <color indexed="8"/>
      </right>
      <top style="double">
        <color indexed="64"/>
      </top>
      <bottom/>
      <diagonal/>
    </border>
    <border>
      <left style="thin">
        <color indexed="8"/>
      </left>
      <right style="thin">
        <color indexed="8"/>
      </right>
      <top/>
      <bottom style="double">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64"/>
      </left>
      <right/>
      <top style="thin">
        <color indexed="64"/>
      </top>
      <bottom/>
      <diagonal/>
    </border>
    <border>
      <left style="thin">
        <color indexed="64"/>
      </left>
      <right/>
      <top/>
      <bottom/>
      <diagonal/>
    </border>
    <border>
      <left/>
      <right/>
      <top style="double">
        <color indexed="64"/>
      </top>
      <bottom/>
      <diagonal/>
    </border>
    <border>
      <left/>
      <right/>
      <top style="medium">
        <color indexed="64"/>
      </top>
      <bottom/>
      <diagonal/>
    </border>
    <border>
      <left style="thin">
        <color indexed="8"/>
      </left>
      <right/>
      <top/>
      <bottom style="thin">
        <color indexed="8"/>
      </bottom>
      <diagonal/>
    </border>
  </borders>
  <cellStyleXfs count="2">
    <xf numFmtId="0" fontId="0" fillId="0" borderId="0"/>
    <xf numFmtId="164" fontId="1" fillId="0" borderId="0" applyFont="0" applyFill="0" applyBorder="0" applyAlignment="0" applyProtection="0"/>
  </cellStyleXfs>
  <cellXfs count="166">
    <xf numFmtId="0" fontId="0" fillId="0" borderId="0" xfId="0"/>
    <xf numFmtId="0" fontId="2" fillId="2" borderId="1" xfId="0" applyFont="1" applyFill="1" applyBorder="1" applyAlignment="1">
      <alignment horizontal="left"/>
    </xf>
    <xf numFmtId="0" fontId="2" fillId="2" borderId="1" xfId="0" applyFont="1" applyFill="1" applyBorder="1"/>
    <xf numFmtId="0" fontId="3" fillId="2" borderId="1" xfId="0" applyFont="1" applyFill="1" applyBorder="1"/>
    <xf numFmtId="0" fontId="0" fillId="0" borderId="2" xfId="0" applyBorder="1"/>
    <xf numFmtId="0" fontId="0" fillId="0" borderId="0" xfId="0" applyAlignment="1">
      <alignment wrapText="1"/>
    </xf>
    <xf numFmtId="0" fontId="5" fillId="2" borderId="3" xfId="0" applyFont="1" applyFill="1" applyBorder="1" applyAlignment="1">
      <alignment horizontal="left" vertical="top" wrapText="1"/>
    </xf>
    <xf numFmtId="0" fontId="8" fillId="0" borderId="3" xfId="0" applyFont="1" applyBorder="1" applyAlignment="1">
      <alignment horizontal="left" vertical="top" textRotation="90"/>
    </xf>
    <xf numFmtId="0" fontId="0" fillId="0" borderId="3" xfId="0" applyBorder="1" applyAlignment="1">
      <alignment horizontal="left" vertical="top" wrapText="1"/>
    </xf>
    <xf numFmtId="0" fontId="7" fillId="0" borderId="3" xfId="0" applyFont="1" applyBorder="1" applyAlignment="1">
      <alignment horizontal="center" vertical="center" wrapText="1"/>
    </xf>
    <xf numFmtId="0" fontId="0" fillId="0" borderId="3" xfId="0" applyBorder="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9" fillId="0" borderId="3" xfId="0" applyFont="1" applyBorder="1" applyAlignment="1">
      <alignment horizontal="center" vertical="center" wrapText="1"/>
    </xf>
    <xf numFmtId="0" fontId="8" fillId="0" borderId="4" xfId="0" applyFont="1" applyBorder="1" applyAlignment="1">
      <alignment horizontal="left" vertical="top" textRotation="90"/>
    </xf>
    <xf numFmtId="0" fontId="2" fillId="2" borderId="1" xfId="0" applyFont="1" applyFill="1" applyBorder="1" applyAlignment="1">
      <alignment wrapText="1"/>
    </xf>
    <xf numFmtId="0" fontId="2" fillId="2" borderId="1" xfId="0" applyFont="1" applyFill="1" applyBorder="1" applyAlignment="1">
      <alignment horizontal="center" vertical="center" wrapText="1"/>
    </xf>
    <xf numFmtId="0" fontId="3" fillId="0" borderId="0" xfId="0" applyFont="1"/>
    <xf numFmtId="0" fontId="0" fillId="0" borderId="5" xfId="0" applyBorder="1" applyAlignment="1">
      <alignmen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0" xfId="0" applyFont="1" applyAlignment="1">
      <alignment horizontal="left" vertical="top"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14" xfId="0" applyFont="1" applyBorder="1" applyAlignment="1">
      <alignment horizontal="left" vertical="top" wrapText="1"/>
    </xf>
    <xf numFmtId="0" fontId="11" fillId="0" borderId="15" xfId="0" applyFont="1" applyBorder="1" applyAlignment="1">
      <alignment horizontal="left" vertical="top" wrapText="1"/>
    </xf>
    <xf numFmtId="49" fontId="11" fillId="0" borderId="5" xfId="0" applyNumberFormat="1"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vertical="top" wrapText="1"/>
    </xf>
    <xf numFmtId="0" fontId="11" fillId="0" borderId="22" xfId="0" applyFont="1" applyBorder="1" applyAlignment="1">
      <alignment vertical="top" wrapText="1"/>
    </xf>
    <xf numFmtId="0" fontId="11" fillId="0" borderId="23" xfId="0" applyFont="1" applyBorder="1" applyAlignment="1">
      <alignment vertical="top" wrapText="1"/>
    </xf>
    <xf numFmtId="0" fontId="11" fillId="0" borderId="24" xfId="0" applyFont="1" applyBorder="1" applyAlignment="1">
      <alignment vertical="top" wrapText="1"/>
    </xf>
    <xf numFmtId="0" fontId="11" fillId="0" borderId="25" xfId="0" applyFont="1" applyBorder="1" applyAlignment="1">
      <alignment vertical="top" wrapText="1"/>
    </xf>
    <xf numFmtId="0" fontId="11" fillId="0" borderId="26" xfId="0" applyFont="1" applyBorder="1" applyAlignment="1">
      <alignment vertical="top" wrapText="1"/>
    </xf>
    <xf numFmtId="3" fontId="11" fillId="0" borderId="25" xfId="1" applyNumberFormat="1" applyFont="1" applyBorder="1" applyAlignment="1">
      <alignment horizontal="center" vertical="center"/>
    </xf>
    <xf numFmtId="3" fontId="11" fillId="0" borderId="25" xfId="1" applyNumberFormat="1" applyFont="1" applyBorder="1" applyAlignment="1">
      <alignment horizontal="center" vertical="center" wrapText="1"/>
    </xf>
    <xf numFmtId="3" fontId="11" fillId="0" borderId="21" xfId="1" applyNumberFormat="1" applyFont="1" applyBorder="1" applyAlignment="1">
      <alignment horizontal="center" vertical="center"/>
    </xf>
    <xf numFmtId="3" fontId="11" fillId="0" borderId="5" xfId="1" applyNumberFormat="1" applyFont="1" applyBorder="1" applyAlignment="1">
      <alignment horizontal="center" vertical="center"/>
    </xf>
    <xf numFmtId="0" fontId="11" fillId="0" borderId="27" xfId="0" applyFont="1" applyBorder="1" applyAlignment="1">
      <alignment horizontal="left" vertical="top" wrapText="1"/>
    </xf>
    <xf numFmtId="0" fontId="11" fillId="0" borderId="28" xfId="0" applyFont="1" applyBorder="1" applyAlignment="1">
      <alignment horizontal="left" vertical="top" wrapText="1"/>
    </xf>
    <xf numFmtId="3" fontId="11" fillId="0" borderId="29" xfId="1" applyNumberFormat="1" applyFont="1" applyBorder="1" applyAlignment="1">
      <alignment horizontal="center" vertical="center"/>
    </xf>
    <xf numFmtId="0" fontId="11" fillId="0" borderId="30" xfId="0" applyFont="1" applyBorder="1" applyAlignment="1">
      <alignment horizontal="left" vertical="top" wrapText="1"/>
    </xf>
    <xf numFmtId="0" fontId="11" fillId="0" borderId="31" xfId="0" applyFont="1" applyBorder="1" applyAlignment="1">
      <alignment horizontal="left" vertical="top" wrapText="1"/>
    </xf>
    <xf numFmtId="0" fontId="11" fillId="0" borderId="10" xfId="0" applyFont="1" applyBorder="1" applyAlignment="1">
      <alignment wrapText="1"/>
    </xf>
    <xf numFmtId="0" fontId="10" fillId="0" borderId="5" xfId="0" applyFont="1" applyBorder="1" applyAlignment="1">
      <alignment horizontal="center" vertical="center"/>
    </xf>
    <xf numFmtId="0" fontId="11" fillId="0" borderId="32" xfId="0" applyFont="1" applyBorder="1" applyAlignment="1">
      <alignment horizontal="left" vertical="top" wrapText="1"/>
    </xf>
    <xf numFmtId="0" fontId="11" fillId="0" borderId="33" xfId="0" applyFont="1" applyBorder="1" applyAlignment="1">
      <alignment horizontal="left" vertical="top" wrapText="1"/>
    </xf>
    <xf numFmtId="0" fontId="11" fillId="0" borderId="34" xfId="0" applyFont="1" applyBorder="1" applyAlignment="1">
      <alignment horizontal="left" vertical="top" wrapText="1"/>
    </xf>
    <xf numFmtId="3" fontId="11" fillId="3" borderId="29" xfId="1" applyNumberFormat="1" applyFont="1" applyFill="1" applyBorder="1" applyAlignment="1">
      <alignment horizontal="center" vertical="center"/>
    </xf>
    <xf numFmtId="0" fontId="11" fillId="0" borderId="35" xfId="0" applyFont="1" applyBorder="1" applyAlignment="1">
      <alignment horizontal="left" vertical="top" wrapText="1"/>
    </xf>
    <xf numFmtId="0" fontId="0" fillId="0" borderId="5" xfId="0" applyBorder="1"/>
    <xf numFmtId="3" fontId="6" fillId="0" borderId="5" xfId="0" applyNumberFormat="1" applyFont="1" applyBorder="1" applyAlignment="1">
      <alignment horizontal="center" vertical="center"/>
    </xf>
    <xf numFmtId="0" fontId="0" fillId="0" borderId="25" xfId="0" applyBorder="1"/>
    <xf numFmtId="0" fontId="0" fillId="0" borderId="36" xfId="0" applyBorder="1"/>
    <xf numFmtId="0" fontId="11" fillId="0" borderId="24" xfId="0" applyFont="1" applyBorder="1" applyAlignment="1">
      <alignment horizontal="left" vertical="top" wrapText="1"/>
    </xf>
    <xf numFmtId="0" fontId="0" fillId="0" borderId="24" xfId="0" applyBorder="1"/>
    <xf numFmtId="49" fontId="11" fillId="0" borderId="5" xfId="0" applyNumberFormat="1" applyFont="1" applyBorder="1" applyAlignment="1">
      <alignment vertical="top" wrapText="1"/>
    </xf>
    <xf numFmtId="0" fontId="11" fillId="0" borderId="5" xfId="0" applyFont="1" applyBorder="1" applyAlignment="1">
      <alignment vertical="top" wrapText="1"/>
    </xf>
    <xf numFmtId="49" fontId="11" fillId="0" borderId="5" xfId="0" quotePrefix="1" applyNumberFormat="1" applyFont="1" applyBorder="1" applyAlignment="1">
      <alignment horizontal="left" vertical="top" wrapText="1"/>
    </xf>
    <xf numFmtId="0" fontId="11" fillId="0" borderId="14" xfId="0" applyFont="1" applyBorder="1" applyAlignment="1">
      <alignment vertical="top" wrapText="1"/>
    </xf>
    <xf numFmtId="3" fontId="11" fillId="0" borderId="25" xfId="1" applyNumberFormat="1" applyFont="1" applyFill="1" applyBorder="1" applyAlignment="1">
      <alignment horizontal="center" vertical="center"/>
    </xf>
    <xf numFmtId="0" fontId="0" fillId="0" borderId="5" xfId="0" applyBorder="1" applyAlignment="1">
      <alignment horizontal="left" vertical="top"/>
    </xf>
    <xf numFmtId="0" fontId="0" fillId="0" borderId="25" xfId="0" applyBorder="1" applyAlignment="1">
      <alignment horizontal="left" vertical="top"/>
    </xf>
    <xf numFmtId="3" fontId="11" fillId="0" borderId="25" xfId="1" applyNumberFormat="1" applyFont="1" applyFill="1" applyBorder="1" applyAlignment="1">
      <alignment horizontal="center" vertical="center" wrapText="1"/>
    </xf>
    <xf numFmtId="3" fontId="11" fillId="0" borderId="5" xfId="1" applyNumberFormat="1" applyFont="1" applyFill="1" applyBorder="1" applyAlignment="1">
      <alignment horizontal="center" vertical="center" wrapText="1"/>
    </xf>
    <xf numFmtId="0" fontId="10" fillId="0" borderId="0" xfId="0" applyFont="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0" fillId="0" borderId="14" xfId="0" applyFont="1" applyBorder="1" applyAlignment="1">
      <alignment horizontal="center" vertical="center"/>
    </xf>
    <xf numFmtId="0" fontId="10" fillId="0" borderId="32" xfId="0" applyFont="1" applyBorder="1" applyAlignment="1">
      <alignment horizontal="center" vertical="center"/>
    </xf>
    <xf numFmtId="0" fontId="10" fillId="0" borderId="15"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35" xfId="0" applyFont="1" applyBorder="1" applyAlignment="1">
      <alignment horizontal="center" vertical="center"/>
    </xf>
    <xf numFmtId="0" fontId="11" fillId="0" borderId="37" xfId="0" applyFont="1" applyBorder="1" applyAlignment="1">
      <alignment horizontal="left" vertical="top" wrapText="1"/>
    </xf>
    <xf numFmtId="0" fontId="11" fillId="0" borderId="38" xfId="0" applyFont="1" applyBorder="1" applyAlignment="1">
      <alignment horizontal="left" vertical="top" wrapText="1"/>
    </xf>
    <xf numFmtId="0" fontId="11" fillId="0" borderId="39" xfId="0" applyFont="1" applyBorder="1" applyAlignment="1">
      <alignment horizontal="left" vertical="top" wrapText="1"/>
    </xf>
    <xf numFmtId="0" fontId="11" fillId="0" borderId="40" xfId="0" applyFont="1" applyBorder="1" applyAlignment="1">
      <alignment horizontal="left" vertical="top" wrapText="1"/>
    </xf>
    <xf numFmtId="0" fontId="11" fillId="0" borderId="41" xfId="0" applyFont="1" applyBorder="1" applyAlignment="1">
      <alignment horizontal="left" vertical="top" wrapText="1"/>
    </xf>
    <xf numFmtId="0" fontId="11" fillId="0" borderId="42" xfId="0" applyFont="1" applyBorder="1" applyAlignment="1">
      <alignment horizontal="left" vertical="top" wrapText="1"/>
    </xf>
    <xf numFmtId="0" fontId="11" fillId="0" borderId="43" xfId="0" applyFont="1" applyBorder="1" applyAlignment="1">
      <alignment horizontal="left" vertical="top" wrapText="1"/>
    </xf>
    <xf numFmtId="0" fontId="11" fillId="0" borderId="44" xfId="0" applyFont="1" applyBorder="1" applyAlignment="1">
      <alignment vertical="top" wrapText="1"/>
    </xf>
    <xf numFmtId="0" fontId="11" fillId="0" borderId="45" xfId="0" applyFont="1" applyBorder="1" applyAlignment="1">
      <alignment vertical="top" wrapText="1"/>
    </xf>
    <xf numFmtId="0" fontId="11" fillId="0" borderId="46" xfId="0" applyFont="1" applyBorder="1" applyAlignment="1">
      <alignment vertical="top" wrapText="1"/>
    </xf>
    <xf numFmtId="0" fontId="11" fillId="0" borderId="47" xfId="0" applyFont="1" applyBorder="1" applyAlignment="1">
      <alignment vertical="top" wrapText="1"/>
    </xf>
    <xf numFmtId="0" fontId="0" fillId="0" borderId="36" xfId="0" applyBorder="1" applyAlignment="1">
      <alignment horizontal="left" vertical="top"/>
    </xf>
    <xf numFmtId="0" fontId="0" fillId="0" borderId="24" xfId="0" applyBorder="1" applyAlignment="1">
      <alignment horizontal="left" vertical="top"/>
    </xf>
    <xf numFmtId="0" fontId="0" fillId="4" borderId="5" xfId="0" applyFill="1" applyBorder="1"/>
    <xf numFmtId="3" fontId="6" fillId="4" borderId="5" xfId="0" applyNumberFormat="1" applyFont="1" applyFill="1" applyBorder="1" applyAlignment="1">
      <alignment horizontal="center" vertical="center"/>
    </xf>
    <xf numFmtId="0" fontId="0" fillId="4" borderId="5" xfId="0" applyFill="1" applyBorder="1" applyAlignment="1">
      <alignment vertical="top" wrapText="1"/>
    </xf>
    <xf numFmtId="0" fontId="11" fillId="4" borderId="5" xfId="0" applyFont="1" applyFill="1" applyBorder="1" applyAlignment="1">
      <alignment horizontal="left" vertical="top" wrapText="1"/>
    </xf>
    <xf numFmtId="0" fontId="0" fillId="4" borderId="36" xfId="0" applyFill="1" applyBorder="1"/>
    <xf numFmtId="0" fontId="0" fillId="4" borderId="25" xfId="0" applyFill="1" applyBorder="1"/>
    <xf numFmtId="0" fontId="0" fillId="4" borderId="24" xfId="0" applyFill="1" applyBorder="1"/>
    <xf numFmtId="3" fontId="11" fillId="3" borderId="36" xfId="1" applyNumberFormat="1" applyFont="1" applyFill="1" applyBorder="1" applyAlignment="1">
      <alignment horizontal="center" vertical="center"/>
    </xf>
    <xf numFmtId="0" fontId="11" fillId="0" borderId="48" xfId="0" applyFont="1" applyBorder="1" applyAlignment="1">
      <alignment horizontal="left" vertical="top" wrapText="1"/>
    </xf>
    <xf numFmtId="0" fontId="10" fillId="0" borderId="48" xfId="0" applyFont="1" applyBorder="1" applyAlignment="1">
      <alignment horizontal="center" vertical="center"/>
    </xf>
    <xf numFmtId="0" fontId="11" fillId="0" borderId="49" xfId="0" applyFont="1" applyBorder="1" applyAlignment="1">
      <alignment horizontal="left" vertical="top" wrapText="1"/>
    </xf>
    <xf numFmtId="3" fontId="11" fillId="0" borderId="50" xfId="1" applyNumberFormat="1" applyFont="1" applyBorder="1" applyAlignment="1">
      <alignment horizontal="center" vertical="center"/>
    </xf>
    <xf numFmtId="0" fontId="18" fillId="0" borderId="50" xfId="0" applyFont="1" applyBorder="1" applyAlignment="1">
      <alignment horizontal="left" vertical="top" wrapText="1"/>
    </xf>
    <xf numFmtId="0" fontId="18" fillId="4" borderId="50" xfId="0" applyFont="1" applyFill="1" applyBorder="1" applyAlignment="1">
      <alignment horizontal="left" vertical="top" wrapText="1"/>
    </xf>
    <xf numFmtId="0" fontId="11" fillId="0" borderId="50" xfId="0" applyFont="1" applyBorder="1" applyAlignment="1">
      <alignment horizontal="left" vertical="top" wrapText="1"/>
    </xf>
    <xf numFmtId="0" fontId="0" fillId="0" borderId="50" xfId="0" applyBorder="1" applyAlignment="1">
      <alignment horizontal="left" vertical="top"/>
    </xf>
    <xf numFmtId="0" fontId="11" fillId="4" borderId="50" xfId="0" applyFont="1" applyFill="1" applyBorder="1" applyAlignment="1">
      <alignment horizontal="left" vertical="top" wrapText="1"/>
    </xf>
    <xf numFmtId="0" fontId="0" fillId="0" borderId="29" xfId="0" applyBorder="1"/>
    <xf numFmtId="0" fontId="0" fillId="0" borderId="29" xfId="0" applyBorder="1" applyAlignment="1">
      <alignment horizontal="left" vertical="top"/>
    </xf>
    <xf numFmtId="0" fontId="0" fillId="4" borderId="29" xfId="0" applyFill="1" applyBorder="1"/>
    <xf numFmtId="0" fontId="19" fillId="0" borderId="0" xfId="0" applyFont="1"/>
    <xf numFmtId="0" fontId="11" fillId="0" borderId="8" xfId="0" applyFont="1" applyBorder="1" applyAlignment="1">
      <alignment vertical="top" wrapText="1"/>
    </xf>
    <xf numFmtId="0" fontId="10" fillId="0" borderId="18" xfId="0" applyFont="1" applyBorder="1" applyAlignment="1">
      <alignment horizontal="center" vertical="center"/>
    </xf>
    <xf numFmtId="0" fontId="11" fillId="0" borderId="5" xfId="0" applyFont="1" applyBorder="1" applyAlignment="1">
      <alignment horizontal="left" vertical="top" wrapText="1"/>
    </xf>
    <xf numFmtId="49" fontId="11" fillId="0" borderId="57" xfId="0" applyNumberFormat="1" applyFont="1" applyBorder="1" applyAlignment="1">
      <alignment horizontal="left" vertical="top" wrapText="1"/>
    </xf>
    <xf numFmtId="49" fontId="12" fillId="0" borderId="48" xfId="0" applyNumberFormat="1" applyFont="1" applyBorder="1" applyAlignment="1">
      <alignment horizontal="left" vertical="top" wrapText="1"/>
    </xf>
    <xf numFmtId="49" fontId="12" fillId="0" borderId="14" xfId="0" applyNumberFormat="1" applyFont="1" applyBorder="1" applyAlignment="1">
      <alignment horizontal="left" vertical="top" wrapText="1"/>
    </xf>
    <xf numFmtId="49" fontId="12" fillId="0" borderId="32" xfId="0" applyNumberFormat="1" applyFont="1" applyBorder="1" applyAlignment="1">
      <alignment horizontal="left" vertical="top" wrapText="1"/>
    </xf>
    <xf numFmtId="49" fontId="11" fillId="0" borderId="51" xfId="0" applyNumberFormat="1" applyFont="1" applyBorder="1" applyAlignment="1">
      <alignment horizontal="left" vertical="top" wrapText="1"/>
    </xf>
    <xf numFmtId="49" fontId="11" fillId="0" borderId="23" xfId="0" applyNumberFormat="1" applyFont="1" applyBorder="1" applyAlignment="1">
      <alignment horizontal="left" vertical="top" wrapText="1"/>
    </xf>
    <xf numFmtId="49" fontId="11" fillId="0" borderId="53" xfId="0" applyNumberFormat="1" applyFont="1" applyBorder="1" applyAlignment="1">
      <alignment horizontal="left" vertical="top" wrapText="1"/>
    </xf>
    <xf numFmtId="49" fontId="11" fillId="0" borderId="54" xfId="0" applyNumberFormat="1" applyFont="1" applyBorder="1" applyAlignment="1">
      <alignment horizontal="left" vertical="top" wrapText="1"/>
    </xf>
    <xf numFmtId="49" fontId="11" fillId="0" borderId="55" xfId="0" applyNumberFormat="1" applyFont="1" applyBorder="1" applyAlignment="1">
      <alignment horizontal="left" vertical="top" wrapText="1"/>
    </xf>
    <xf numFmtId="49" fontId="11" fillId="0" borderId="24" xfId="0" applyNumberFormat="1" applyFont="1" applyBorder="1" applyAlignment="1">
      <alignment horizontal="left" vertical="top" wrapText="1"/>
    </xf>
    <xf numFmtId="49" fontId="11" fillId="0" borderId="21" xfId="0" applyNumberFormat="1" applyFont="1" applyBorder="1" applyAlignment="1">
      <alignment horizontal="left" vertical="top" wrapText="1"/>
    </xf>
    <xf numFmtId="49" fontId="11" fillId="0" borderId="25" xfId="0" applyNumberFormat="1" applyFont="1" applyBorder="1" applyAlignment="1">
      <alignment horizontal="left" vertical="top" wrapText="1"/>
    </xf>
    <xf numFmtId="49" fontId="12" fillId="0" borderId="51" xfId="0" applyNumberFormat="1" applyFont="1" applyBorder="1" applyAlignment="1">
      <alignment horizontal="left" vertical="top" wrapText="1"/>
    </xf>
    <xf numFmtId="49" fontId="12" fillId="0" borderId="23" xfId="0" applyNumberFormat="1" applyFont="1" applyBorder="1" applyAlignment="1">
      <alignment horizontal="left" vertical="top" wrapText="1"/>
    </xf>
    <xf numFmtId="49" fontId="12" fillId="0" borderId="52" xfId="0" applyNumberFormat="1" applyFont="1" applyBorder="1" applyAlignment="1">
      <alignment horizontal="left" vertical="top" wrapText="1"/>
    </xf>
    <xf numFmtId="49" fontId="11" fillId="0" borderId="52" xfId="0" applyNumberFormat="1" applyFont="1" applyBorder="1" applyAlignment="1">
      <alignment horizontal="left" vertical="top" wrapText="1"/>
    </xf>
    <xf numFmtId="0" fontId="11" fillId="0" borderId="54" xfId="0" applyFont="1" applyBorder="1" applyAlignment="1">
      <alignment horizontal="left" vertical="top" wrapText="1"/>
    </xf>
    <xf numFmtId="0" fontId="11" fillId="0" borderId="23" xfId="0" applyFont="1" applyBorder="1" applyAlignment="1">
      <alignment horizontal="left" vertical="top" wrapText="1"/>
    </xf>
    <xf numFmtId="0" fontId="11" fillId="0" borderId="53" xfId="0" applyFont="1" applyBorder="1" applyAlignment="1">
      <alignment horizontal="left" vertical="top" wrapText="1"/>
    </xf>
    <xf numFmtId="49" fontId="12" fillId="0" borderId="59" xfId="0" applyNumberFormat="1" applyFont="1" applyBorder="1" applyAlignment="1">
      <alignment horizontal="left" vertical="top" wrapText="1"/>
    </xf>
    <xf numFmtId="49" fontId="12" fillId="0" borderId="0" xfId="0" applyNumberFormat="1" applyFont="1" applyAlignment="1">
      <alignment horizontal="left" vertical="top" wrapText="1"/>
    </xf>
    <xf numFmtId="49" fontId="12" fillId="0" borderId="39" xfId="0" applyNumberFormat="1" applyFont="1" applyBorder="1" applyAlignment="1">
      <alignment horizontal="left" vertical="top" wrapText="1"/>
    </xf>
    <xf numFmtId="49" fontId="11" fillId="0" borderId="51" xfId="0" quotePrefix="1" applyNumberFormat="1" applyFont="1" applyBorder="1" applyAlignment="1">
      <alignment horizontal="left" vertical="top" wrapText="1"/>
    </xf>
    <xf numFmtId="49" fontId="11" fillId="0" borderId="23" xfId="0" quotePrefix="1" applyNumberFormat="1" applyFont="1" applyBorder="1" applyAlignment="1">
      <alignment horizontal="left" vertical="top" wrapText="1"/>
    </xf>
    <xf numFmtId="49" fontId="11" fillId="0" borderId="53" xfId="0" quotePrefix="1" applyNumberFormat="1" applyFont="1" applyBorder="1" applyAlignment="1">
      <alignment horizontal="left" vertical="top" wrapText="1"/>
    </xf>
    <xf numFmtId="0" fontId="11" fillId="0" borderId="51" xfId="0" applyFont="1" applyBorder="1" applyAlignment="1">
      <alignment horizontal="left" vertical="top" wrapText="1"/>
    </xf>
    <xf numFmtId="49" fontId="11" fillId="0" borderId="56" xfId="0" applyNumberFormat="1" applyFont="1" applyBorder="1" applyAlignment="1">
      <alignment horizontal="left" vertical="top" wrapText="1"/>
    </xf>
    <xf numFmtId="49" fontId="11" fillId="0" borderId="57" xfId="0" applyNumberFormat="1" applyFont="1" applyBorder="1" applyAlignment="1">
      <alignment horizontal="left" vertical="top" wrapText="1"/>
    </xf>
    <xf numFmtId="49" fontId="11" fillId="0" borderId="58" xfId="0" applyNumberFormat="1" applyFont="1" applyBorder="1" applyAlignment="1">
      <alignment horizontal="left" vertical="top" wrapText="1"/>
    </xf>
    <xf numFmtId="49" fontId="11" fillId="0" borderId="11" xfId="0" applyNumberFormat="1" applyFont="1" applyBorder="1" applyAlignment="1">
      <alignment horizontal="left" vertical="top" wrapText="1"/>
    </xf>
    <xf numFmtId="0" fontId="14" fillId="0" borderId="0" xfId="0" applyFont="1" applyAlignment="1">
      <alignment horizontal="center"/>
    </xf>
    <xf numFmtId="0" fontId="20" fillId="0" borderId="60" xfId="0" applyFont="1" applyBorder="1" applyAlignment="1">
      <alignment horizontal="left" vertical="top" wrapText="1"/>
    </xf>
    <xf numFmtId="0" fontId="20" fillId="0" borderId="0" xfId="0" applyFont="1" applyAlignment="1">
      <alignment horizontal="left" vertical="top"/>
    </xf>
    <xf numFmtId="0" fontId="20" fillId="0" borderId="39" xfId="0" applyFont="1" applyBorder="1" applyAlignment="1">
      <alignment horizontal="left" vertical="top"/>
    </xf>
    <xf numFmtId="49" fontId="11" fillId="0" borderId="48" xfId="0" applyNumberFormat="1" applyFont="1" applyBorder="1" applyAlignment="1">
      <alignment horizontal="left" vertical="top" wrapText="1"/>
    </xf>
    <xf numFmtId="49" fontId="11" fillId="0" borderId="14" xfId="0" applyNumberFormat="1" applyFont="1" applyBorder="1" applyAlignment="1">
      <alignment horizontal="left" vertical="top" wrapText="1"/>
    </xf>
    <xf numFmtId="49" fontId="11" fillId="0" borderId="32" xfId="0" applyNumberFormat="1" applyFont="1" applyBorder="1" applyAlignment="1">
      <alignment horizontal="left" vertical="top" wrapText="1"/>
    </xf>
    <xf numFmtId="0" fontId="11" fillId="0" borderId="15" xfId="0" applyFont="1" applyBorder="1" applyAlignment="1">
      <alignment horizontal="left" vertical="top" wrapText="1"/>
    </xf>
    <xf numFmtId="0" fontId="11" fillId="0" borderId="14" xfId="0" applyFont="1" applyBorder="1" applyAlignment="1">
      <alignment horizontal="left" vertical="top" wrapText="1"/>
    </xf>
    <xf numFmtId="0" fontId="11" fillId="0" borderId="61" xfId="0" applyFont="1" applyBorder="1" applyAlignment="1">
      <alignment horizontal="left" vertical="top" wrapText="1"/>
    </xf>
    <xf numFmtId="0" fontId="21" fillId="4" borderId="30" xfId="0" applyFont="1" applyFill="1" applyBorder="1" applyAlignment="1">
      <alignment horizontal="center"/>
    </xf>
    <xf numFmtId="0" fontId="21" fillId="4" borderId="37" xfId="0" applyFont="1" applyFill="1" applyBorder="1" applyAlignment="1">
      <alignment horizontal="center"/>
    </xf>
    <xf numFmtId="0" fontId="21" fillId="5" borderId="30" xfId="0" applyFont="1" applyFill="1" applyBorder="1" applyAlignment="1">
      <alignment horizontal="center"/>
    </xf>
    <xf numFmtId="0" fontId="21" fillId="5" borderId="37" xfId="0" applyFont="1" applyFill="1" applyBorder="1" applyAlignment="1">
      <alignment horizontal="center"/>
    </xf>
    <xf numFmtId="0" fontId="11" fillId="0" borderId="55" xfId="0" applyFont="1" applyBorder="1" applyAlignment="1">
      <alignment horizontal="left" vertical="top" wrapText="1"/>
    </xf>
    <xf numFmtId="0" fontId="11" fillId="0" borderId="5" xfId="0" applyFont="1" applyBorder="1" applyAlignment="1">
      <alignment horizontal="left" vertical="top" wrapText="1"/>
    </xf>
  </cellXfs>
  <cellStyles count="2">
    <cellStyle name="Normal" xfId="0" builtinId="0"/>
    <cellStyle name="Tusental" xfId="1" builtinId="3"/>
  </cellStyles>
  <dxfs count="6">
    <dxf>
      <fill>
        <patternFill>
          <bgColor theme="5" tint="0.59996337778862885"/>
        </patternFill>
      </fill>
    </dxf>
    <dxf>
      <fill>
        <patternFill>
          <bgColor rgb="FF92D050"/>
        </patternFill>
      </fill>
    </dxf>
    <dxf>
      <fill>
        <patternFill>
          <bgColor theme="5" tint="0.59996337778862885"/>
        </patternFill>
      </fill>
    </dxf>
    <dxf>
      <fill>
        <patternFill>
          <bgColor rgb="FF92D050"/>
        </patternFill>
      </fill>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333375</xdr:colOff>
      <xdr:row>2</xdr:row>
      <xdr:rowOff>152400</xdr:rowOff>
    </xdr:to>
    <xdr:pic>
      <xdr:nvPicPr>
        <xdr:cNvPr id="9576" name="Bild 1">
          <a:extLst>
            <a:ext uri="{FF2B5EF4-FFF2-40B4-BE49-F238E27FC236}">
              <a16:creationId xmlns:a16="http://schemas.microsoft.com/office/drawing/2014/main" id="{B2998631-E57B-4C68-A8D8-B8DA3A7961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4192" t="23492" r="10023" b="25493"/>
        <a:stretch>
          <a:fillRect/>
        </a:stretch>
      </xdr:blipFill>
      <xdr:spPr bwMode="auto">
        <a:xfrm>
          <a:off x="0" y="0"/>
          <a:ext cx="23907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N148"/>
  <sheetViews>
    <sheetView showGridLines="0" tabSelected="1" zoomScale="70" zoomScaleNormal="70" zoomScaleSheetLayoutView="50" workbookViewId="0">
      <pane ySplit="13" topLeftCell="A92" activePane="bottomLeft" state="frozen"/>
      <selection pane="bottomLeft" activeCell="L95" sqref="L95"/>
    </sheetView>
  </sheetViews>
  <sheetFormatPr defaultRowHeight="15" x14ac:dyDescent="0.25"/>
  <cols>
    <col min="1" max="1" width="30.85546875" style="11" customWidth="1"/>
    <col min="2" max="2" width="29.42578125" style="12" customWidth="1"/>
    <col min="3" max="3" width="34.42578125" style="12" customWidth="1"/>
    <col min="4" max="4" width="40.7109375" style="12" customWidth="1"/>
    <col min="5" max="5" width="8.85546875" style="5" customWidth="1"/>
    <col min="6" max="6" width="56.28515625" style="12" customWidth="1"/>
    <col min="7" max="7" width="15.42578125" customWidth="1"/>
    <col min="8" max="10" width="17.42578125" customWidth="1"/>
    <col min="11" max="13" width="45" customWidth="1"/>
    <col min="14" max="14" width="2" customWidth="1"/>
  </cols>
  <sheetData>
    <row r="1" spans="1:14" ht="21" customHeight="1" x14ac:dyDescent="0.25">
      <c r="A1"/>
      <c r="B1"/>
      <c r="C1"/>
      <c r="D1"/>
      <c r="E1"/>
      <c r="F1"/>
    </row>
    <row r="2" spans="1:14" ht="28.5" x14ac:dyDescent="0.45">
      <c r="A2" s="150" t="s">
        <v>0</v>
      </c>
      <c r="B2" s="150"/>
      <c r="C2" s="150"/>
      <c r="D2" s="150"/>
      <c r="E2" s="150"/>
      <c r="F2" s="150"/>
      <c r="G2" s="150"/>
      <c r="H2" s="150"/>
      <c r="I2" s="150"/>
      <c r="J2" s="150"/>
      <c r="K2" s="150"/>
      <c r="L2" s="150"/>
      <c r="M2" s="150"/>
    </row>
    <row r="3" spans="1:14" ht="21" customHeight="1" thickBot="1" x14ac:dyDescent="0.3">
      <c r="A3" s="4"/>
      <c r="B3" s="4"/>
      <c r="C3" s="4"/>
      <c r="D3" s="4"/>
      <c r="E3" s="4"/>
      <c r="F3" s="4"/>
      <c r="G3" s="4"/>
      <c r="H3" s="4"/>
      <c r="I3" s="4"/>
      <c r="J3" s="4"/>
      <c r="K3" s="4"/>
      <c r="L3" s="4"/>
      <c r="M3" s="4"/>
      <c r="N3" s="4"/>
    </row>
    <row r="4" spans="1:14" ht="9" customHeight="1" thickBot="1" x14ac:dyDescent="0.3">
      <c r="A4"/>
      <c r="B4"/>
      <c r="C4"/>
      <c r="D4"/>
      <c r="E4"/>
      <c r="F4"/>
    </row>
    <row r="5" spans="1:14" ht="21" customHeight="1" thickBot="1" x14ac:dyDescent="0.35">
      <c r="A5" s="1" t="s">
        <v>1</v>
      </c>
      <c r="B5" s="2"/>
      <c r="C5" s="3"/>
      <c r="D5" s="3"/>
      <c r="E5" s="3"/>
      <c r="F5" s="3"/>
      <c r="G5" s="3"/>
      <c r="H5" s="3"/>
      <c r="I5" s="3"/>
      <c r="J5" s="3"/>
      <c r="K5" s="3"/>
      <c r="L5" s="3"/>
      <c r="M5" s="3"/>
    </row>
    <row r="6" spans="1:14" ht="21" customHeight="1" x14ac:dyDescent="0.3">
      <c r="A6" s="17" t="s">
        <v>2</v>
      </c>
      <c r="B6"/>
      <c r="C6"/>
      <c r="D6"/>
      <c r="E6"/>
      <c r="F6"/>
    </row>
    <row r="7" spans="1:14" ht="21" customHeight="1" x14ac:dyDescent="0.35">
      <c r="A7" s="17" t="s">
        <v>3</v>
      </c>
      <c r="B7"/>
      <c r="C7"/>
      <c r="D7"/>
      <c r="E7"/>
      <c r="F7"/>
      <c r="L7" s="162" t="s">
        <v>4</v>
      </c>
      <c r="M7" s="163"/>
    </row>
    <row r="8" spans="1:14" ht="14.25" customHeight="1" x14ac:dyDescent="0.25">
      <c r="A8"/>
      <c r="B8"/>
      <c r="C8"/>
      <c r="D8"/>
      <c r="E8"/>
      <c r="F8"/>
    </row>
    <row r="9" spans="1:14" ht="21" x14ac:dyDescent="0.35">
      <c r="A9" s="116" t="s">
        <v>5</v>
      </c>
      <c r="B9"/>
      <c r="C9"/>
      <c r="D9"/>
      <c r="E9"/>
      <c r="F9"/>
      <c r="H9" t="s">
        <v>345</v>
      </c>
      <c r="L9" s="160" t="s">
        <v>6</v>
      </c>
      <c r="M9" s="161"/>
    </row>
    <row r="10" spans="1:14" ht="18.75" x14ac:dyDescent="0.3">
      <c r="A10" s="116" t="s">
        <v>5</v>
      </c>
      <c r="B10"/>
      <c r="C10"/>
      <c r="D10"/>
      <c r="E10"/>
      <c r="F10"/>
    </row>
    <row r="11" spans="1:14" x14ac:dyDescent="0.25">
      <c r="A11"/>
      <c r="B11"/>
      <c r="C11"/>
      <c r="D11"/>
      <c r="E11"/>
      <c r="F11"/>
    </row>
    <row r="12" spans="1:14" ht="7.5" customHeight="1" thickBot="1" x14ac:dyDescent="0.3">
      <c r="A12"/>
      <c r="B12"/>
      <c r="C12"/>
      <c r="D12"/>
      <c r="E12"/>
      <c r="F12"/>
    </row>
    <row r="13" spans="1:14" ht="54" customHeight="1" thickBot="1" x14ac:dyDescent="0.3">
      <c r="A13" s="15" t="s">
        <v>7</v>
      </c>
      <c r="B13" s="15" t="s">
        <v>8</v>
      </c>
      <c r="C13" s="15" t="s">
        <v>9</v>
      </c>
      <c r="D13" s="15" t="s">
        <v>10</v>
      </c>
      <c r="E13" s="15" t="s">
        <v>11</v>
      </c>
      <c r="F13" s="15" t="s">
        <v>12</v>
      </c>
      <c r="G13" s="16" t="s">
        <v>13</v>
      </c>
      <c r="H13" s="16" t="s">
        <v>14</v>
      </c>
      <c r="I13" s="16"/>
      <c r="J13" s="16"/>
      <c r="K13" s="15" t="s">
        <v>15</v>
      </c>
      <c r="L13" s="15" t="s">
        <v>16</v>
      </c>
      <c r="M13" s="15" t="s">
        <v>17</v>
      </c>
    </row>
    <row r="14" spans="1:14" ht="149.25" customHeight="1" x14ac:dyDescent="0.25">
      <c r="A14" s="151" t="s">
        <v>18</v>
      </c>
      <c r="B14" s="130" t="s">
        <v>19</v>
      </c>
      <c r="C14" s="37" t="s">
        <v>20</v>
      </c>
      <c r="D14" s="26" t="s">
        <v>21</v>
      </c>
      <c r="E14" s="76">
        <v>101</v>
      </c>
      <c r="F14" s="51" t="s">
        <v>22</v>
      </c>
      <c r="G14" s="43">
        <v>3587</v>
      </c>
      <c r="H14" s="43">
        <v>12</v>
      </c>
      <c r="I14" s="43"/>
      <c r="J14" s="43"/>
      <c r="K14" s="61"/>
      <c r="L14" s="71"/>
      <c r="M14" s="101"/>
    </row>
    <row r="15" spans="1:14" ht="68.25" customHeight="1" x14ac:dyDescent="0.25">
      <c r="A15" s="152"/>
      <c r="B15" s="130"/>
      <c r="C15" s="37"/>
      <c r="D15" s="50" t="s">
        <v>23</v>
      </c>
      <c r="E15" s="53">
        <v>102</v>
      </c>
      <c r="F15" s="22" t="s">
        <v>24</v>
      </c>
      <c r="G15" s="43">
        <v>1723</v>
      </c>
      <c r="H15" s="43">
        <v>12</v>
      </c>
      <c r="I15" s="43"/>
      <c r="J15" s="43"/>
      <c r="K15" s="59"/>
      <c r="L15" s="70"/>
      <c r="M15" s="96"/>
    </row>
    <row r="16" spans="1:14" ht="143.25" customHeight="1" x14ac:dyDescent="0.25">
      <c r="A16" s="152"/>
      <c r="B16" s="130"/>
      <c r="C16" s="37"/>
      <c r="D16" s="50" t="s">
        <v>25</v>
      </c>
      <c r="E16" s="53">
        <v>103</v>
      </c>
      <c r="F16" s="22" t="s">
        <v>26</v>
      </c>
      <c r="G16" s="43">
        <v>4358</v>
      </c>
      <c r="H16" s="43">
        <v>12</v>
      </c>
      <c r="I16" s="43"/>
      <c r="J16" s="43"/>
      <c r="K16" s="59"/>
      <c r="L16" s="70"/>
      <c r="M16" s="96"/>
    </row>
    <row r="17" spans="1:13" ht="66" customHeight="1" x14ac:dyDescent="0.25">
      <c r="A17" s="152"/>
      <c r="B17" s="130"/>
      <c r="C17" s="37"/>
      <c r="D17" s="50" t="s">
        <v>27</v>
      </c>
      <c r="E17" s="53">
        <v>104</v>
      </c>
      <c r="F17" s="52" t="s">
        <v>24</v>
      </c>
      <c r="G17" s="43">
        <v>1834</v>
      </c>
      <c r="H17" s="43">
        <v>12</v>
      </c>
      <c r="I17" s="43"/>
      <c r="J17" s="43"/>
      <c r="K17" s="59"/>
      <c r="L17" s="70"/>
      <c r="M17" s="96"/>
    </row>
    <row r="18" spans="1:13" ht="111.75" customHeight="1" x14ac:dyDescent="0.25">
      <c r="A18" s="152"/>
      <c r="B18" s="130"/>
      <c r="C18" s="38"/>
      <c r="D18" s="50" t="s">
        <v>28</v>
      </c>
      <c r="E18" s="53">
        <v>105</v>
      </c>
      <c r="F18" s="22" t="s">
        <v>29</v>
      </c>
      <c r="G18" s="43">
        <v>3916</v>
      </c>
      <c r="H18" s="43">
        <v>12</v>
      </c>
      <c r="I18" s="43"/>
      <c r="J18" s="43"/>
      <c r="K18" s="59"/>
      <c r="L18" s="70"/>
      <c r="M18" s="96"/>
    </row>
    <row r="19" spans="1:13" ht="142.5" customHeight="1" x14ac:dyDescent="0.25">
      <c r="A19" s="152"/>
      <c r="B19" s="130"/>
      <c r="C19" s="22" t="s">
        <v>30</v>
      </c>
      <c r="D19" s="23" t="s">
        <v>31</v>
      </c>
      <c r="E19" s="53">
        <v>106</v>
      </c>
      <c r="F19" s="22" t="s">
        <v>26</v>
      </c>
      <c r="G19" s="43">
        <v>4495</v>
      </c>
      <c r="H19" s="43">
        <v>12</v>
      </c>
      <c r="I19" s="43"/>
      <c r="J19" s="43"/>
      <c r="K19" s="59"/>
      <c r="L19" s="70"/>
      <c r="M19" s="96"/>
    </row>
    <row r="20" spans="1:13" ht="69.75" customHeight="1" x14ac:dyDescent="0.25">
      <c r="A20" s="152"/>
      <c r="B20" s="131"/>
      <c r="C20" s="24" t="s">
        <v>32</v>
      </c>
      <c r="D20" s="58" t="s">
        <v>33</v>
      </c>
      <c r="E20" s="53">
        <v>107</v>
      </c>
      <c r="F20" s="58" t="s">
        <v>34</v>
      </c>
      <c r="G20" s="43">
        <v>1600</v>
      </c>
      <c r="H20" s="43">
        <v>12</v>
      </c>
      <c r="I20" s="43"/>
      <c r="J20" s="43"/>
      <c r="K20" s="59"/>
      <c r="L20" s="70"/>
      <c r="M20" s="96"/>
    </row>
    <row r="21" spans="1:13" ht="145.5" customHeight="1" x14ac:dyDescent="0.25">
      <c r="A21" s="152"/>
      <c r="B21" s="129" t="s">
        <v>35</v>
      </c>
      <c r="C21" s="90" t="s">
        <v>20</v>
      </c>
      <c r="D21" s="29" t="s">
        <v>21</v>
      </c>
      <c r="E21" s="53">
        <v>108</v>
      </c>
      <c r="F21" s="51" t="s">
        <v>36</v>
      </c>
      <c r="G21" s="43">
        <v>3083</v>
      </c>
      <c r="H21" s="43">
        <v>12</v>
      </c>
      <c r="I21" s="43"/>
      <c r="J21" s="43"/>
      <c r="K21" s="59"/>
      <c r="L21" s="70"/>
      <c r="M21" s="96"/>
    </row>
    <row r="22" spans="1:13" ht="67.5" customHeight="1" x14ac:dyDescent="0.25">
      <c r="A22" s="152"/>
      <c r="B22" s="130"/>
      <c r="C22" s="91"/>
      <c r="D22" s="30" t="s">
        <v>23</v>
      </c>
      <c r="E22" s="53">
        <v>109</v>
      </c>
      <c r="F22" s="22" t="s">
        <v>24</v>
      </c>
      <c r="G22" s="43">
        <v>1723</v>
      </c>
      <c r="H22" s="43">
        <v>12</v>
      </c>
      <c r="I22" s="43"/>
      <c r="J22" s="43"/>
      <c r="K22" s="59"/>
      <c r="L22" s="70"/>
      <c r="M22" s="96"/>
    </row>
    <row r="23" spans="1:13" ht="159" customHeight="1" x14ac:dyDescent="0.25">
      <c r="A23" s="152"/>
      <c r="B23" s="130"/>
      <c r="C23" s="91"/>
      <c r="D23" s="30" t="s">
        <v>25</v>
      </c>
      <c r="E23" s="53">
        <v>110</v>
      </c>
      <c r="F23" s="22" t="s">
        <v>37</v>
      </c>
      <c r="G23" s="43">
        <v>6761</v>
      </c>
      <c r="H23" s="43">
        <v>12</v>
      </c>
      <c r="I23" s="43"/>
      <c r="J23" s="43"/>
      <c r="K23" s="59"/>
      <c r="L23" s="70"/>
      <c r="M23" s="96"/>
    </row>
    <row r="24" spans="1:13" ht="71.25" customHeight="1" x14ac:dyDescent="0.25">
      <c r="A24" s="152"/>
      <c r="B24" s="130"/>
      <c r="C24" s="92"/>
      <c r="D24" s="30" t="s">
        <v>27</v>
      </c>
      <c r="E24" s="53">
        <v>111</v>
      </c>
      <c r="F24" s="117" t="s">
        <v>24</v>
      </c>
      <c r="G24" s="43">
        <v>1834</v>
      </c>
      <c r="H24" s="43">
        <v>12</v>
      </c>
      <c r="I24" s="43"/>
      <c r="J24" s="43"/>
      <c r="K24" s="59"/>
      <c r="L24" s="70"/>
      <c r="M24" s="96"/>
    </row>
    <row r="25" spans="1:13" ht="146.25" customHeight="1" x14ac:dyDescent="0.25">
      <c r="A25" s="152"/>
      <c r="B25" s="130"/>
      <c r="C25" s="25" t="s">
        <v>30</v>
      </c>
      <c r="D25" s="30" t="s">
        <v>31</v>
      </c>
      <c r="E25" s="53">
        <v>112</v>
      </c>
      <c r="F25" s="22" t="s">
        <v>22</v>
      </c>
      <c r="G25" s="43">
        <v>4168</v>
      </c>
      <c r="H25" s="43">
        <v>12</v>
      </c>
      <c r="I25" s="43"/>
      <c r="J25" s="43"/>
      <c r="K25" s="59"/>
      <c r="L25" s="70"/>
      <c r="M25" s="96"/>
    </row>
    <row r="26" spans="1:13" ht="66" customHeight="1" x14ac:dyDescent="0.25">
      <c r="A26" s="152"/>
      <c r="B26" s="130"/>
      <c r="C26" s="93" t="s">
        <v>38</v>
      </c>
      <c r="D26" s="30" t="s">
        <v>39</v>
      </c>
      <c r="E26" s="53">
        <v>113</v>
      </c>
      <c r="F26" s="21" t="s">
        <v>40</v>
      </c>
      <c r="G26" s="69">
        <v>2361</v>
      </c>
      <c r="H26" s="69">
        <v>12</v>
      </c>
      <c r="I26" s="69"/>
      <c r="J26" s="69"/>
      <c r="K26" s="59"/>
      <c r="L26" s="70"/>
      <c r="M26" s="96"/>
    </row>
    <row r="27" spans="1:13" ht="51" customHeight="1" x14ac:dyDescent="0.25">
      <c r="A27" s="152"/>
      <c r="B27" s="130"/>
      <c r="C27" s="92"/>
      <c r="D27" s="30" t="s">
        <v>41</v>
      </c>
      <c r="E27" s="53">
        <v>114</v>
      </c>
      <c r="F27" s="21" t="s">
        <v>42</v>
      </c>
      <c r="G27" s="69">
        <v>875</v>
      </c>
      <c r="H27" s="69">
        <v>12</v>
      </c>
      <c r="I27" s="69"/>
      <c r="J27" s="69"/>
      <c r="K27" s="59"/>
      <c r="L27" s="70"/>
      <c r="M27" s="96"/>
    </row>
    <row r="28" spans="1:13" ht="67.5" customHeight="1" x14ac:dyDescent="0.25">
      <c r="A28" s="152"/>
      <c r="B28" s="131"/>
      <c r="C28" s="35" t="s">
        <v>32</v>
      </c>
      <c r="D28" s="27" t="s">
        <v>33</v>
      </c>
      <c r="E28" s="53">
        <v>115</v>
      </c>
      <c r="F28" s="24" t="s">
        <v>34</v>
      </c>
      <c r="G28" s="43">
        <v>1600</v>
      </c>
      <c r="H28" s="43">
        <v>12</v>
      </c>
      <c r="I28" s="43"/>
      <c r="J28" s="43"/>
      <c r="K28" s="59"/>
      <c r="L28" s="70"/>
      <c r="M28" s="96"/>
    </row>
    <row r="29" spans="1:13" ht="70.5" customHeight="1" x14ac:dyDescent="0.25">
      <c r="A29" s="152"/>
      <c r="B29" s="31" t="s">
        <v>43</v>
      </c>
      <c r="C29" s="32" t="s">
        <v>44</v>
      </c>
      <c r="D29" s="27" t="s">
        <v>45</v>
      </c>
      <c r="E29" s="53">
        <v>116</v>
      </c>
      <c r="F29" s="28" t="s">
        <v>46</v>
      </c>
      <c r="G29" s="43">
        <v>643</v>
      </c>
      <c r="H29" s="43">
        <v>12</v>
      </c>
      <c r="I29" s="43"/>
      <c r="J29" s="43"/>
      <c r="K29" s="60"/>
      <c r="L29" s="70"/>
      <c r="M29" s="97"/>
    </row>
    <row r="30" spans="1:13" ht="72.75" customHeight="1" x14ac:dyDescent="0.25">
      <c r="A30" s="152"/>
      <c r="B30" s="31" t="s">
        <v>47</v>
      </c>
      <c r="C30" s="20" t="s">
        <v>48</v>
      </c>
      <c r="D30" s="20" t="s">
        <v>48</v>
      </c>
      <c r="E30" s="53">
        <v>117</v>
      </c>
      <c r="F30" s="20" t="s">
        <v>49</v>
      </c>
      <c r="G30" s="72">
        <v>526</v>
      </c>
      <c r="H30" s="72">
        <v>12</v>
      </c>
      <c r="I30" s="72"/>
      <c r="J30" s="72"/>
      <c r="K30" s="18"/>
      <c r="L30" s="70"/>
      <c r="M30" s="98"/>
    </row>
    <row r="31" spans="1:13" ht="121.5" customHeight="1" x14ac:dyDescent="0.25">
      <c r="A31" s="152"/>
      <c r="B31" s="31" t="s">
        <v>50</v>
      </c>
      <c r="C31" s="20" t="s">
        <v>51</v>
      </c>
      <c r="D31" s="20" t="s">
        <v>52</v>
      </c>
      <c r="E31" s="53">
        <v>118</v>
      </c>
      <c r="F31" s="20" t="s">
        <v>53</v>
      </c>
      <c r="G31" s="44">
        <v>234</v>
      </c>
      <c r="H31" s="44">
        <v>12</v>
      </c>
      <c r="I31" s="44"/>
      <c r="J31" s="44"/>
      <c r="K31" s="20" t="s">
        <v>54</v>
      </c>
      <c r="L31" s="70"/>
      <c r="M31" s="99"/>
    </row>
    <row r="32" spans="1:13" ht="60" customHeight="1" x14ac:dyDescent="0.25">
      <c r="A32" s="152"/>
      <c r="B32" s="87" t="s">
        <v>55</v>
      </c>
      <c r="C32" s="84"/>
      <c r="D32" s="83"/>
      <c r="E32" s="74">
        <v>198</v>
      </c>
      <c r="F32" s="19" t="s">
        <v>56</v>
      </c>
      <c r="G32" s="43">
        <v>752</v>
      </c>
      <c r="H32" s="43"/>
      <c r="I32" s="43"/>
      <c r="J32" s="43"/>
      <c r="K32" s="59"/>
      <c r="L32" s="70"/>
      <c r="M32" s="96"/>
    </row>
    <row r="33" spans="1:13" ht="45.75" customHeight="1" thickBot="1" x14ac:dyDescent="0.3">
      <c r="A33" s="153"/>
      <c r="B33" s="47" t="s">
        <v>57</v>
      </c>
      <c r="C33" s="86"/>
      <c r="D33" s="85"/>
      <c r="E33" s="75">
        <v>199</v>
      </c>
      <c r="F33" s="48"/>
      <c r="G33" s="57">
        <v>0</v>
      </c>
      <c r="H33" s="57"/>
      <c r="I33" s="57"/>
      <c r="J33" s="57"/>
      <c r="K33" s="62"/>
      <c r="L33" s="94"/>
      <c r="M33" s="100"/>
    </row>
    <row r="34" spans="1:13" ht="55.5" customHeight="1" thickTop="1" x14ac:dyDescent="0.25">
      <c r="A34" s="132" t="s">
        <v>58</v>
      </c>
      <c r="B34" s="154" t="s">
        <v>59</v>
      </c>
      <c r="C34" s="145" t="s">
        <v>60</v>
      </c>
      <c r="D34" s="29" t="s">
        <v>61</v>
      </c>
      <c r="E34" s="77">
        <v>201</v>
      </c>
      <c r="F34" s="19" t="s">
        <v>62</v>
      </c>
      <c r="G34" s="43">
        <v>9866</v>
      </c>
      <c r="H34" s="43">
        <v>24</v>
      </c>
      <c r="I34" s="43"/>
      <c r="J34" s="43"/>
      <c r="K34" s="61"/>
      <c r="L34" s="71"/>
      <c r="M34" s="101"/>
    </row>
    <row r="35" spans="1:13" ht="112.5" customHeight="1" x14ac:dyDescent="0.25">
      <c r="A35" s="133"/>
      <c r="B35" s="155"/>
      <c r="C35" s="137"/>
      <c r="D35" s="30" t="s">
        <v>63</v>
      </c>
      <c r="E35" s="53">
        <v>202</v>
      </c>
      <c r="F35" s="22" t="s">
        <v>64</v>
      </c>
      <c r="G35" s="43">
        <v>42763</v>
      </c>
      <c r="H35" s="43">
        <v>24</v>
      </c>
      <c r="I35" s="43"/>
      <c r="J35" s="43"/>
      <c r="K35" s="59"/>
      <c r="L35" s="70"/>
      <c r="M35" s="96"/>
    </row>
    <row r="36" spans="1:13" ht="112.5" customHeight="1" x14ac:dyDescent="0.25">
      <c r="A36" s="133"/>
      <c r="B36" s="155"/>
      <c r="C36" s="137"/>
      <c r="D36" s="30" t="s">
        <v>65</v>
      </c>
      <c r="E36" s="53">
        <v>203</v>
      </c>
      <c r="F36" s="22" t="s">
        <v>64</v>
      </c>
      <c r="G36" s="43">
        <v>65100</v>
      </c>
      <c r="H36" s="43">
        <v>24</v>
      </c>
      <c r="I36" s="43"/>
      <c r="J36" s="43"/>
      <c r="K36" s="59"/>
      <c r="L36" s="70"/>
      <c r="M36" s="96"/>
    </row>
    <row r="37" spans="1:13" ht="117" customHeight="1" x14ac:dyDescent="0.25">
      <c r="A37" s="133"/>
      <c r="B37" s="155"/>
      <c r="C37" s="137"/>
      <c r="D37" s="30" t="s">
        <v>66</v>
      </c>
      <c r="E37" s="53">
        <v>204</v>
      </c>
      <c r="F37" s="22" t="s">
        <v>64</v>
      </c>
      <c r="G37" s="43">
        <v>85212</v>
      </c>
      <c r="H37" s="43">
        <v>24</v>
      </c>
      <c r="I37" s="43"/>
      <c r="J37" s="43"/>
      <c r="K37" s="59"/>
      <c r="L37" s="70"/>
      <c r="M37" s="96"/>
    </row>
    <row r="38" spans="1:13" ht="117" customHeight="1" x14ac:dyDescent="0.25">
      <c r="A38" s="133"/>
      <c r="B38" s="155"/>
      <c r="C38" s="138"/>
      <c r="D38" s="30" t="s">
        <v>67</v>
      </c>
      <c r="E38" s="53">
        <v>205</v>
      </c>
      <c r="F38" s="22" t="s">
        <v>68</v>
      </c>
      <c r="G38" s="72">
        <v>71131</v>
      </c>
      <c r="H38" s="72">
        <v>24</v>
      </c>
      <c r="I38" s="72"/>
      <c r="J38" s="72"/>
      <c r="K38" s="18"/>
      <c r="L38" s="70"/>
      <c r="M38" s="98"/>
    </row>
    <row r="39" spans="1:13" ht="53.25" customHeight="1" x14ac:dyDescent="0.25">
      <c r="A39" s="133"/>
      <c r="B39" s="155"/>
      <c r="C39" s="157" t="s">
        <v>69</v>
      </c>
      <c r="D39" s="20" t="s">
        <v>61</v>
      </c>
      <c r="E39" s="53">
        <v>206</v>
      </c>
      <c r="F39" s="22" t="s">
        <v>62</v>
      </c>
      <c r="G39" s="43">
        <v>7621</v>
      </c>
      <c r="H39" s="43">
        <v>24</v>
      </c>
      <c r="I39" s="43"/>
      <c r="J39" s="43"/>
      <c r="K39" s="59"/>
      <c r="L39" s="70"/>
      <c r="M39" s="96"/>
    </row>
    <row r="40" spans="1:13" ht="111" customHeight="1" x14ac:dyDescent="0.25">
      <c r="A40" s="133"/>
      <c r="B40" s="155"/>
      <c r="C40" s="158"/>
      <c r="D40" s="29" t="s">
        <v>63</v>
      </c>
      <c r="E40" s="53">
        <v>207</v>
      </c>
      <c r="F40" s="22" t="s">
        <v>70</v>
      </c>
      <c r="G40" s="43">
        <v>24529</v>
      </c>
      <c r="H40" s="43">
        <v>24</v>
      </c>
      <c r="I40" s="43"/>
      <c r="J40" s="43"/>
      <c r="K40" s="59"/>
      <c r="L40" s="70"/>
      <c r="M40" s="96"/>
    </row>
    <row r="41" spans="1:13" ht="112.5" customHeight="1" x14ac:dyDescent="0.25">
      <c r="A41" s="133"/>
      <c r="B41" s="155"/>
      <c r="C41" s="158"/>
      <c r="D41" s="27" t="s">
        <v>65</v>
      </c>
      <c r="E41" s="53">
        <v>208</v>
      </c>
      <c r="F41" s="24" t="s">
        <v>70</v>
      </c>
      <c r="G41" s="43">
        <v>35891</v>
      </c>
      <c r="H41" s="43">
        <v>24</v>
      </c>
      <c r="I41" s="43"/>
      <c r="J41" s="43"/>
      <c r="K41" s="59"/>
      <c r="L41" s="70"/>
      <c r="M41" s="96"/>
    </row>
    <row r="42" spans="1:13" ht="114" customHeight="1" x14ac:dyDescent="0.25">
      <c r="A42" s="133"/>
      <c r="B42" s="155"/>
      <c r="C42" s="158"/>
      <c r="D42" s="29" t="s">
        <v>66</v>
      </c>
      <c r="E42" s="53">
        <v>209</v>
      </c>
      <c r="F42" s="51" t="s">
        <v>70</v>
      </c>
      <c r="G42" s="43">
        <v>52706</v>
      </c>
      <c r="H42" s="43">
        <v>24</v>
      </c>
      <c r="I42" s="43"/>
      <c r="J42" s="43"/>
      <c r="K42" s="59"/>
      <c r="L42" s="70"/>
      <c r="M42" s="96"/>
    </row>
    <row r="43" spans="1:13" ht="96" customHeight="1" x14ac:dyDescent="0.25">
      <c r="A43" s="133"/>
      <c r="B43" s="155"/>
      <c r="C43" s="158"/>
      <c r="D43" s="30" t="s">
        <v>71</v>
      </c>
      <c r="E43" s="53">
        <v>210</v>
      </c>
      <c r="F43" s="22" t="s">
        <v>72</v>
      </c>
      <c r="G43" s="43">
        <v>9540</v>
      </c>
      <c r="H43" s="43">
        <v>24</v>
      </c>
      <c r="I43" s="43"/>
      <c r="J43" s="43"/>
      <c r="K43" s="59"/>
      <c r="L43" s="70"/>
      <c r="M43" s="96"/>
    </row>
    <row r="44" spans="1:13" ht="115.5" customHeight="1" x14ac:dyDescent="0.25">
      <c r="A44" s="133"/>
      <c r="B44" s="155"/>
      <c r="C44" s="159"/>
      <c r="D44" s="30" t="s">
        <v>67</v>
      </c>
      <c r="E44" s="53">
        <v>211</v>
      </c>
      <c r="F44" s="22" t="s">
        <v>68</v>
      </c>
      <c r="G44" s="72">
        <v>24761</v>
      </c>
      <c r="H44" s="72">
        <v>24</v>
      </c>
      <c r="I44" s="72"/>
      <c r="J44" s="72"/>
      <c r="K44" s="18"/>
      <c r="L44" s="70"/>
      <c r="M44" s="98"/>
    </row>
    <row r="45" spans="1:13" ht="64.5" customHeight="1" x14ac:dyDescent="0.25">
      <c r="A45" s="133"/>
      <c r="B45" s="155"/>
      <c r="C45" s="136" t="s">
        <v>73</v>
      </c>
      <c r="D45" s="30" t="s">
        <v>74</v>
      </c>
      <c r="E45" s="53">
        <v>212</v>
      </c>
      <c r="F45" s="22" t="s">
        <v>75</v>
      </c>
      <c r="G45" s="43">
        <v>12158</v>
      </c>
      <c r="H45" s="43">
        <v>24</v>
      </c>
      <c r="I45" s="43"/>
      <c r="J45" s="43"/>
      <c r="K45" s="59"/>
      <c r="L45" s="70"/>
      <c r="M45" s="96"/>
    </row>
    <row r="46" spans="1:13" ht="114" customHeight="1" x14ac:dyDescent="0.25">
      <c r="A46" s="133"/>
      <c r="B46" s="155"/>
      <c r="C46" s="137"/>
      <c r="D46" s="30" t="s">
        <v>63</v>
      </c>
      <c r="E46" s="53">
        <v>213</v>
      </c>
      <c r="F46" s="22" t="s">
        <v>76</v>
      </c>
      <c r="G46" s="43">
        <v>52770</v>
      </c>
      <c r="H46" s="43">
        <v>24</v>
      </c>
      <c r="I46" s="43"/>
      <c r="J46" s="43">
        <v>74041</v>
      </c>
      <c r="K46" s="59"/>
      <c r="L46" s="70"/>
      <c r="M46" s="96"/>
    </row>
    <row r="47" spans="1:13" ht="114" customHeight="1" x14ac:dyDescent="0.25">
      <c r="A47" s="133"/>
      <c r="B47" s="155"/>
      <c r="C47" s="138"/>
      <c r="D47" s="30" t="s">
        <v>66</v>
      </c>
      <c r="E47" s="53">
        <v>214</v>
      </c>
      <c r="F47" s="22" t="s">
        <v>77</v>
      </c>
      <c r="G47" s="43">
        <v>80859</v>
      </c>
      <c r="H47" s="43">
        <v>24</v>
      </c>
      <c r="I47" s="43"/>
      <c r="J47" s="43"/>
      <c r="K47" s="59"/>
      <c r="L47" s="70"/>
      <c r="M47" s="96"/>
    </row>
    <row r="48" spans="1:13" ht="73.5" customHeight="1" x14ac:dyDescent="0.25">
      <c r="A48" s="133"/>
      <c r="B48" s="155"/>
      <c r="C48" s="136" t="s">
        <v>78</v>
      </c>
      <c r="D48" s="30" t="s">
        <v>79</v>
      </c>
      <c r="E48" s="53">
        <v>215</v>
      </c>
      <c r="F48" s="22" t="s">
        <v>80</v>
      </c>
      <c r="G48" s="43">
        <v>17726</v>
      </c>
      <c r="H48" s="43">
        <v>24</v>
      </c>
      <c r="I48" s="43"/>
      <c r="J48" s="43"/>
      <c r="K48" s="59"/>
      <c r="L48" s="70"/>
      <c r="M48" s="96"/>
    </row>
    <row r="49" spans="1:13" ht="111" customHeight="1" x14ac:dyDescent="0.25">
      <c r="A49" s="133"/>
      <c r="B49" s="155"/>
      <c r="C49" s="137"/>
      <c r="D49" s="30" t="s">
        <v>81</v>
      </c>
      <c r="E49" s="53">
        <v>216</v>
      </c>
      <c r="F49" s="22" t="s">
        <v>82</v>
      </c>
      <c r="G49" s="43">
        <v>37460</v>
      </c>
      <c r="H49" s="43">
        <v>24</v>
      </c>
      <c r="I49" s="43"/>
      <c r="J49" s="43"/>
      <c r="K49" s="59"/>
      <c r="L49" s="70"/>
      <c r="M49" s="96"/>
    </row>
    <row r="50" spans="1:13" ht="111" customHeight="1" x14ac:dyDescent="0.25">
      <c r="A50" s="133"/>
      <c r="B50" s="155"/>
      <c r="C50" s="138"/>
      <c r="D50" s="30" t="s">
        <v>83</v>
      </c>
      <c r="E50" s="53">
        <v>217</v>
      </c>
      <c r="F50" s="22" t="s">
        <v>82</v>
      </c>
      <c r="G50" s="43">
        <v>104452</v>
      </c>
      <c r="H50" s="43">
        <v>24</v>
      </c>
      <c r="I50" s="43"/>
      <c r="J50" s="43"/>
      <c r="K50" s="59"/>
      <c r="L50" s="70"/>
      <c r="M50" s="96"/>
    </row>
    <row r="51" spans="1:13" ht="55.5" customHeight="1" x14ac:dyDescent="0.25">
      <c r="A51" s="133"/>
      <c r="B51" s="155"/>
      <c r="C51" s="136" t="s">
        <v>84</v>
      </c>
      <c r="D51" s="27" t="s">
        <v>79</v>
      </c>
      <c r="E51" s="53">
        <v>218</v>
      </c>
      <c r="F51" s="24" t="s">
        <v>62</v>
      </c>
      <c r="G51" s="43">
        <v>12027</v>
      </c>
      <c r="H51" s="43">
        <v>24</v>
      </c>
      <c r="I51" s="43"/>
      <c r="J51" s="43"/>
      <c r="K51" s="59"/>
      <c r="L51" s="70"/>
      <c r="M51" s="96"/>
    </row>
    <row r="52" spans="1:13" ht="112.5" customHeight="1" x14ac:dyDescent="0.25">
      <c r="A52" s="133"/>
      <c r="B52" s="155"/>
      <c r="C52" s="137"/>
      <c r="D52" s="29" t="s">
        <v>81</v>
      </c>
      <c r="E52" s="53">
        <v>219</v>
      </c>
      <c r="F52" s="51" t="s">
        <v>85</v>
      </c>
      <c r="G52" s="43">
        <v>23444</v>
      </c>
      <c r="H52" s="43">
        <v>24</v>
      </c>
      <c r="I52" s="43"/>
      <c r="J52" s="43"/>
      <c r="K52" s="59"/>
      <c r="L52" s="70"/>
      <c r="M52" s="96"/>
    </row>
    <row r="53" spans="1:13" ht="109.5" customHeight="1" x14ac:dyDescent="0.25">
      <c r="A53" s="133"/>
      <c r="B53" s="155"/>
      <c r="C53" s="138"/>
      <c r="D53" s="30" t="s">
        <v>83</v>
      </c>
      <c r="E53" s="53">
        <v>220</v>
      </c>
      <c r="F53" s="22" t="s">
        <v>85</v>
      </c>
      <c r="G53" s="43">
        <v>85860</v>
      </c>
      <c r="H53" s="43">
        <v>24</v>
      </c>
      <c r="I53" s="43"/>
      <c r="J53" s="43"/>
      <c r="K53" s="59"/>
      <c r="L53" s="70"/>
      <c r="M53" s="96"/>
    </row>
    <row r="54" spans="1:13" ht="93" customHeight="1" x14ac:dyDescent="0.25">
      <c r="A54" s="133"/>
      <c r="B54" s="155"/>
      <c r="C54" s="68" t="s">
        <v>86</v>
      </c>
      <c r="D54" s="30" t="s">
        <v>87</v>
      </c>
      <c r="E54" s="53">
        <v>221</v>
      </c>
      <c r="F54" s="22" t="s">
        <v>88</v>
      </c>
      <c r="G54" s="72">
        <v>32353</v>
      </c>
      <c r="H54" s="72">
        <v>24</v>
      </c>
      <c r="I54" s="72"/>
      <c r="J54" s="72"/>
      <c r="K54" s="18"/>
      <c r="L54" s="70"/>
      <c r="M54" s="98"/>
    </row>
    <row r="55" spans="1:13" ht="94.5" customHeight="1" x14ac:dyDescent="0.25">
      <c r="A55" s="133"/>
      <c r="B55" s="155"/>
      <c r="C55" s="30" t="s">
        <v>89</v>
      </c>
      <c r="D55" s="30" t="s">
        <v>90</v>
      </c>
      <c r="E55" s="53">
        <v>222</v>
      </c>
      <c r="F55" s="22" t="s">
        <v>88</v>
      </c>
      <c r="G55" s="43">
        <v>18359</v>
      </c>
      <c r="H55" s="43">
        <v>24</v>
      </c>
      <c r="I55" s="43"/>
      <c r="J55" s="43"/>
      <c r="K55" s="59"/>
      <c r="L55" s="70"/>
      <c r="M55" s="96"/>
    </row>
    <row r="56" spans="1:13" ht="49.5" customHeight="1" x14ac:dyDescent="0.25">
      <c r="A56" s="133"/>
      <c r="B56" s="155"/>
      <c r="C56" s="136" t="s">
        <v>91</v>
      </c>
      <c r="D56" s="30" t="s">
        <v>92</v>
      </c>
      <c r="E56" s="53">
        <v>223</v>
      </c>
      <c r="F56" s="22" t="s">
        <v>93</v>
      </c>
      <c r="G56" s="43">
        <v>2701</v>
      </c>
      <c r="H56" s="43">
        <v>24</v>
      </c>
      <c r="I56" s="43"/>
      <c r="J56" s="43"/>
      <c r="K56" s="59"/>
      <c r="L56" s="70"/>
      <c r="M56" s="96"/>
    </row>
    <row r="57" spans="1:13" ht="67.5" customHeight="1" x14ac:dyDescent="0.25">
      <c r="A57" s="133"/>
      <c r="B57" s="155"/>
      <c r="C57" s="137"/>
      <c r="D57" s="30" t="s">
        <v>94</v>
      </c>
      <c r="E57" s="53">
        <v>224</v>
      </c>
      <c r="F57" s="22" t="s">
        <v>95</v>
      </c>
      <c r="G57" s="43">
        <v>355</v>
      </c>
      <c r="H57" s="43">
        <v>24</v>
      </c>
      <c r="I57" s="43"/>
      <c r="J57" s="43"/>
      <c r="K57" s="59"/>
      <c r="L57" s="70"/>
      <c r="M57" s="96"/>
    </row>
    <row r="58" spans="1:13" ht="66" customHeight="1" x14ac:dyDescent="0.25">
      <c r="A58" s="133"/>
      <c r="B58" s="155"/>
      <c r="C58" s="164"/>
      <c r="D58" s="30" t="s">
        <v>96</v>
      </c>
      <c r="E58" s="53">
        <v>225</v>
      </c>
      <c r="F58" s="22" t="s">
        <v>97</v>
      </c>
      <c r="G58" s="43">
        <v>943</v>
      </c>
      <c r="H58" s="43">
        <v>24</v>
      </c>
      <c r="I58" s="43"/>
      <c r="J58" s="43"/>
      <c r="K58" s="59"/>
      <c r="L58" s="70"/>
      <c r="M58" s="96"/>
    </row>
    <row r="59" spans="1:13" ht="55.5" customHeight="1" x14ac:dyDescent="0.25">
      <c r="A59" s="133"/>
      <c r="B59" s="155"/>
      <c r="C59" s="165" t="s">
        <v>98</v>
      </c>
      <c r="D59" s="50" t="s">
        <v>99</v>
      </c>
      <c r="E59" s="53">
        <v>226</v>
      </c>
      <c r="F59" s="22" t="s">
        <v>100</v>
      </c>
      <c r="G59" s="43">
        <v>864</v>
      </c>
      <c r="H59" s="43" t="s">
        <v>101</v>
      </c>
      <c r="I59" s="43"/>
      <c r="J59" s="43"/>
      <c r="K59" s="59"/>
      <c r="L59" s="70"/>
      <c r="M59" s="96"/>
    </row>
    <row r="60" spans="1:13" ht="57.75" customHeight="1" x14ac:dyDescent="0.25">
      <c r="A60" s="133"/>
      <c r="B60" s="155"/>
      <c r="C60" s="165"/>
      <c r="D60" s="50" t="s">
        <v>102</v>
      </c>
      <c r="E60" s="53">
        <v>227</v>
      </c>
      <c r="F60" s="22" t="s">
        <v>103</v>
      </c>
      <c r="G60" s="43">
        <v>11054</v>
      </c>
      <c r="H60" s="43" t="s">
        <v>101</v>
      </c>
      <c r="I60" s="43"/>
      <c r="J60" s="43"/>
      <c r="K60" s="59"/>
      <c r="L60" s="70"/>
      <c r="M60" s="96"/>
    </row>
    <row r="61" spans="1:13" ht="55.5" customHeight="1" x14ac:dyDescent="0.25">
      <c r="A61" s="133"/>
      <c r="B61" s="155"/>
      <c r="C61" s="165"/>
      <c r="D61" s="50" t="s">
        <v>104</v>
      </c>
      <c r="E61" s="53">
        <v>228</v>
      </c>
      <c r="F61" s="22" t="s">
        <v>105</v>
      </c>
      <c r="G61" s="43">
        <v>4999</v>
      </c>
      <c r="H61" s="43" t="s">
        <v>101</v>
      </c>
      <c r="I61" s="43"/>
      <c r="J61" s="43"/>
      <c r="K61" s="59"/>
      <c r="L61" s="70"/>
      <c r="M61" s="96"/>
    </row>
    <row r="62" spans="1:13" ht="33" customHeight="1" x14ac:dyDescent="0.25">
      <c r="A62" s="133"/>
      <c r="B62" s="155"/>
      <c r="C62" s="165"/>
      <c r="D62" s="20" t="s">
        <v>106</v>
      </c>
      <c r="E62" s="53">
        <v>298</v>
      </c>
      <c r="F62" s="22" t="s">
        <v>56</v>
      </c>
      <c r="G62" s="43">
        <v>752</v>
      </c>
      <c r="H62" s="43" t="s">
        <v>101</v>
      </c>
      <c r="I62" s="43"/>
      <c r="J62" s="43"/>
      <c r="K62" s="59"/>
      <c r="L62" s="70"/>
      <c r="M62" s="96"/>
    </row>
    <row r="63" spans="1:13" ht="53.25" customHeight="1" thickBot="1" x14ac:dyDescent="0.3">
      <c r="A63" s="134"/>
      <c r="B63" s="156"/>
      <c r="C63" s="54" t="s">
        <v>107</v>
      </c>
      <c r="D63" s="54" t="s">
        <v>107</v>
      </c>
      <c r="E63" s="78">
        <v>299</v>
      </c>
      <c r="F63" s="48"/>
      <c r="G63" s="57">
        <v>0</v>
      </c>
      <c r="H63" s="57"/>
      <c r="I63" s="57"/>
      <c r="J63" s="57"/>
      <c r="K63" s="62"/>
      <c r="L63" s="94"/>
      <c r="M63" s="100"/>
    </row>
    <row r="64" spans="1:13" ht="120" customHeight="1" thickTop="1" x14ac:dyDescent="0.25">
      <c r="A64" s="139" t="s">
        <v>108</v>
      </c>
      <c r="B64" s="142" t="s">
        <v>109</v>
      </c>
      <c r="C64" s="104" t="s">
        <v>110</v>
      </c>
      <c r="D64" s="104" t="s">
        <v>111</v>
      </c>
      <c r="E64" s="105">
        <v>301</v>
      </c>
      <c r="F64" s="106" t="s">
        <v>112</v>
      </c>
      <c r="G64" s="107">
        <v>2267</v>
      </c>
      <c r="H64" s="107">
        <v>6</v>
      </c>
      <c r="I64" s="107"/>
      <c r="J64" s="107"/>
      <c r="K64" s="108"/>
      <c r="L64" s="108"/>
      <c r="M64" s="109"/>
    </row>
    <row r="65" spans="1:13" ht="111.75" customHeight="1" x14ac:dyDescent="0.25">
      <c r="A65" s="140"/>
      <c r="B65" s="143"/>
      <c r="C65" s="30" t="s">
        <v>113</v>
      </c>
      <c r="D65" s="30" t="s">
        <v>114</v>
      </c>
      <c r="E65" s="79">
        <v>302</v>
      </c>
      <c r="F65" s="21" t="s">
        <v>115</v>
      </c>
      <c r="G65" s="43">
        <v>2535</v>
      </c>
      <c r="H65" s="43">
        <v>6</v>
      </c>
      <c r="I65" s="43"/>
      <c r="J65" s="43"/>
      <c r="K65" s="59"/>
      <c r="L65" s="70"/>
      <c r="M65" s="96"/>
    </row>
    <row r="66" spans="1:13" ht="117" customHeight="1" x14ac:dyDescent="0.25">
      <c r="A66" s="140"/>
      <c r="B66" s="144"/>
      <c r="C66" s="27" t="s">
        <v>116</v>
      </c>
      <c r="D66" s="27" t="s">
        <v>114</v>
      </c>
      <c r="E66" s="80">
        <v>303</v>
      </c>
      <c r="F66" s="28" t="s">
        <v>117</v>
      </c>
      <c r="G66" s="43">
        <v>1835</v>
      </c>
      <c r="H66" s="43">
        <v>6</v>
      </c>
      <c r="I66" s="43"/>
      <c r="J66" s="43"/>
      <c r="K66" s="59"/>
      <c r="L66" s="70"/>
      <c r="M66" s="96"/>
    </row>
    <row r="67" spans="1:13" ht="145.5" customHeight="1" x14ac:dyDescent="0.25">
      <c r="A67" s="140"/>
      <c r="B67" s="127" t="s">
        <v>118</v>
      </c>
      <c r="C67" s="29" t="s">
        <v>119</v>
      </c>
      <c r="D67" s="29" t="s">
        <v>120</v>
      </c>
      <c r="E67" s="79">
        <v>304</v>
      </c>
      <c r="F67" s="19" t="s">
        <v>121</v>
      </c>
      <c r="G67" s="43">
        <v>5945</v>
      </c>
      <c r="H67" s="43">
        <v>6</v>
      </c>
      <c r="I67" s="43"/>
      <c r="J67" s="43"/>
      <c r="K67" s="59"/>
      <c r="L67" s="70"/>
      <c r="M67" s="96"/>
    </row>
    <row r="68" spans="1:13" ht="87.75" customHeight="1" x14ac:dyDescent="0.25">
      <c r="A68" s="140"/>
      <c r="B68" s="128"/>
      <c r="C68" s="29" t="s">
        <v>124</v>
      </c>
      <c r="D68" s="29" t="s">
        <v>120</v>
      </c>
      <c r="E68" s="118">
        <v>305</v>
      </c>
      <c r="F68" s="19" t="s">
        <v>125</v>
      </c>
      <c r="G68" s="43">
        <v>846</v>
      </c>
      <c r="H68" s="43">
        <v>6</v>
      </c>
      <c r="I68" s="43"/>
      <c r="J68" s="43"/>
      <c r="K68" s="59"/>
      <c r="L68" s="70"/>
      <c r="M68" s="96"/>
    </row>
    <row r="69" spans="1:13" ht="82.5" customHeight="1" x14ac:dyDescent="0.25">
      <c r="A69" s="140"/>
      <c r="B69" s="31" t="s">
        <v>126</v>
      </c>
      <c r="C69" s="30" t="s">
        <v>127</v>
      </c>
      <c r="D69" s="30" t="s">
        <v>127</v>
      </c>
      <c r="E69" s="79">
        <v>306</v>
      </c>
      <c r="F69" s="21" t="s">
        <v>128</v>
      </c>
      <c r="G69" s="43">
        <v>1053</v>
      </c>
      <c r="H69" s="43">
        <v>6</v>
      </c>
      <c r="I69" s="43"/>
      <c r="J69" s="43"/>
      <c r="K69" s="59"/>
      <c r="L69" s="70"/>
      <c r="M69" s="96"/>
    </row>
    <row r="70" spans="1:13" ht="85.5" customHeight="1" x14ac:dyDescent="0.25">
      <c r="A70" s="140"/>
      <c r="B70" s="67" t="s">
        <v>129</v>
      </c>
      <c r="C70" s="30" t="s">
        <v>130</v>
      </c>
      <c r="D70" s="30" t="s">
        <v>131</v>
      </c>
      <c r="E70" s="80">
        <v>307</v>
      </c>
      <c r="F70" s="21" t="s">
        <v>132</v>
      </c>
      <c r="G70" s="72">
        <v>1056</v>
      </c>
      <c r="H70" s="72">
        <v>6</v>
      </c>
      <c r="I70" s="72"/>
      <c r="J70" s="72"/>
      <c r="K70" s="18"/>
      <c r="L70" s="70"/>
      <c r="M70" s="98"/>
    </row>
    <row r="71" spans="1:13" ht="87" customHeight="1" x14ac:dyDescent="0.25">
      <c r="A71" s="140"/>
      <c r="B71" s="31" t="s">
        <v>133</v>
      </c>
      <c r="C71" s="20" t="s">
        <v>134</v>
      </c>
      <c r="D71" s="25" t="s">
        <v>134</v>
      </c>
      <c r="E71" s="79">
        <v>308</v>
      </c>
      <c r="F71" s="21" t="s">
        <v>135</v>
      </c>
      <c r="G71" s="43">
        <v>997</v>
      </c>
      <c r="H71" s="43">
        <v>6</v>
      </c>
      <c r="I71" s="43"/>
      <c r="J71" s="43"/>
      <c r="K71" s="59"/>
      <c r="L71" s="70"/>
      <c r="M71" s="96"/>
    </row>
    <row r="72" spans="1:13" ht="142.5" customHeight="1" x14ac:dyDescent="0.25">
      <c r="A72" s="140"/>
      <c r="B72" s="120"/>
      <c r="C72" s="119"/>
      <c r="D72" s="119"/>
      <c r="E72" s="82">
        <v>309</v>
      </c>
      <c r="F72" s="119" t="s">
        <v>122</v>
      </c>
      <c r="G72" s="43">
        <v>11661</v>
      </c>
      <c r="H72" s="43">
        <v>6</v>
      </c>
      <c r="I72" s="43"/>
      <c r="J72" s="43"/>
      <c r="K72" s="18" t="s">
        <v>123</v>
      </c>
      <c r="L72" s="70"/>
      <c r="M72" s="96"/>
    </row>
    <row r="73" spans="1:13" ht="60" x14ac:dyDescent="0.25">
      <c r="A73" s="140"/>
      <c r="B73" s="87" t="s">
        <v>136</v>
      </c>
      <c r="C73" s="84"/>
      <c r="D73" s="83"/>
      <c r="E73" s="81">
        <v>398</v>
      </c>
      <c r="F73" s="21" t="s">
        <v>56</v>
      </c>
      <c r="G73" s="43">
        <v>752</v>
      </c>
      <c r="H73" s="43" t="s">
        <v>101</v>
      </c>
      <c r="I73" s="43"/>
      <c r="J73" s="43"/>
      <c r="K73" s="59"/>
      <c r="L73" s="70"/>
      <c r="M73" s="96"/>
    </row>
    <row r="74" spans="1:13" ht="53.25" customHeight="1" thickBot="1" x14ac:dyDescent="0.3">
      <c r="A74" s="141"/>
      <c r="B74" s="47" t="s">
        <v>137</v>
      </c>
      <c r="C74" s="86"/>
      <c r="D74" s="85"/>
      <c r="E74" s="75">
        <v>399</v>
      </c>
      <c r="F74" s="48"/>
      <c r="G74" s="57">
        <v>0</v>
      </c>
      <c r="H74" s="57"/>
      <c r="I74" s="57"/>
      <c r="J74" s="57"/>
      <c r="K74" s="62"/>
      <c r="L74" s="94"/>
      <c r="M74" s="100"/>
    </row>
    <row r="75" spans="1:13" ht="130.5" customHeight="1" thickTop="1" x14ac:dyDescent="0.25">
      <c r="A75" s="121" t="s">
        <v>138</v>
      </c>
      <c r="B75" s="124" t="s">
        <v>139</v>
      </c>
      <c r="C75" s="145" t="s">
        <v>140</v>
      </c>
      <c r="D75" s="29" t="s">
        <v>141</v>
      </c>
      <c r="E75" s="77">
        <v>401</v>
      </c>
      <c r="F75" s="19" t="s">
        <v>142</v>
      </c>
      <c r="G75" s="43">
        <v>11008</v>
      </c>
      <c r="H75" s="43">
        <v>6</v>
      </c>
      <c r="I75" s="43"/>
      <c r="J75" s="43"/>
      <c r="K75" s="61"/>
      <c r="L75" s="71"/>
      <c r="M75" s="101"/>
    </row>
    <row r="76" spans="1:13" ht="114.75" customHeight="1" x14ac:dyDescent="0.25">
      <c r="A76" s="122"/>
      <c r="B76" s="125"/>
      <c r="C76" s="138"/>
      <c r="D76" s="30" t="s">
        <v>143</v>
      </c>
      <c r="E76" s="53">
        <v>402</v>
      </c>
      <c r="F76" s="22" t="s">
        <v>144</v>
      </c>
      <c r="G76" s="43">
        <v>13460</v>
      </c>
      <c r="H76" s="43">
        <v>6</v>
      </c>
      <c r="I76" s="43"/>
      <c r="J76" s="43"/>
      <c r="K76" s="59"/>
      <c r="L76" s="70"/>
      <c r="M76" s="96"/>
    </row>
    <row r="77" spans="1:13" ht="132" customHeight="1" x14ac:dyDescent="0.25">
      <c r="A77" s="122"/>
      <c r="B77" s="128"/>
      <c r="C77" s="30" t="s">
        <v>145</v>
      </c>
      <c r="D77" s="30" t="s">
        <v>146</v>
      </c>
      <c r="E77" s="53">
        <v>403</v>
      </c>
      <c r="F77" s="22" t="s">
        <v>147</v>
      </c>
      <c r="G77" s="43">
        <v>8956</v>
      </c>
      <c r="H77" s="43">
        <v>6</v>
      </c>
      <c r="I77" s="43"/>
      <c r="J77" s="43"/>
      <c r="K77" s="59"/>
      <c r="L77" s="70"/>
      <c r="M77" s="96"/>
    </row>
    <row r="78" spans="1:13" ht="130.5" customHeight="1" x14ac:dyDescent="0.25">
      <c r="A78" s="122"/>
      <c r="B78" s="146" t="s">
        <v>148</v>
      </c>
      <c r="C78" s="30" t="s">
        <v>149</v>
      </c>
      <c r="D78" s="30" t="s">
        <v>150</v>
      </c>
      <c r="E78" s="53">
        <v>404</v>
      </c>
      <c r="F78" s="22" t="s">
        <v>151</v>
      </c>
      <c r="G78" s="43">
        <v>6732</v>
      </c>
      <c r="H78" s="43">
        <v>6</v>
      </c>
      <c r="I78" s="43"/>
      <c r="J78" s="43"/>
      <c r="K78" s="59"/>
      <c r="L78" s="70"/>
      <c r="M78" s="96"/>
    </row>
    <row r="79" spans="1:13" ht="97.5" customHeight="1" x14ac:dyDescent="0.25">
      <c r="A79" s="122"/>
      <c r="B79" s="125"/>
      <c r="C79" s="30" t="s">
        <v>152</v>
      </c>
      <c r="D79" s="30" t="s">
        <v>153</v>
      </c>
      <c r="E79" s="53">
        <v>405</v>
      </c>
      <c r="F79" s="22" t="s">
        <v>154</v>
      </c>
      <c r="G79" s="43">
        <v>1139</v>
      </c>
      <c r="H79" s="43">
        <v>6</v>
      </c>
      <c r="I79" s="43"/>
      <c r="J79" s="43"/>
      <c r="K79" s="59"/>
      <c r="L79" s="70"/>
      <c r="M79" s="96"/>
    </row>
    <row r="80" spans="1:13" ht="129.75" customHeight="1" x14ac:dyDescent="0.25">
      <c r="A80" s="122"/>
      <c r="B80" s="128"/>
      <c r="C80" s="30" t="s">
        <v>155</v>
      </c>
      <c r="D80" s="30" t="s">
        <v>156</v>
      </c>
      <c r="E80" s="53">
        <v>406</v>
      </c>
      <c r="F80" s="22" t="s">
        <v>157</v>
      </c>
      <c r="G80" s="45">
        <v>3197</v>
      </c>
      <c r="H80" s="45">
        <v>6</v>
      </c>
      <c r="I80" s="45"/>
      <c r="J80" s="45"/>
      <c r="K80" s="59"/>
      <c r="L80" s="70"/>
      <c r="M80" s="96"/>
    </row>
    <row r="81" spans="1:13" ht="112.5" customHeight="1" x14ac:dyDescent="0.25">
      <c r="A81" s="122"/>
      <c r="B81" s="147" t="s">
        <v>158</v>
      </c>
      <c r="C81" s="40" t="s">
        <v>159</v>
      </c>
      <c r="D81" s="33" t="s">
        <v>160</v>
      </c>
      <c r="E81" s="53">
        <v>407</v>
      </c>
      <c r="F81" s="55" t="s">
        <v>161</v>
      </c>
      <c r="G81" s="46">
        <v>2437</v>
      </c>
      <c r="H81" s="46">
        <v>6</v>
      </c>
      <c r="I81" s="46"/>
      <c r="J81" s="46"/>
      <c r="K81" s="59"/>
      <c r="L81" s="70"/>
      <c r="M81" s="96"/>
    </row>
    <row r="82" spans="1:13" ht="126.75" customHeight="1" x14ac:dyDescent="0.25">
      <c r="A82" s="122"/>
      <c r="B82" s="148"/>
      <c r="C82" s="41"/>
      <c r="D82" s="25" t="s">
        <v>162</v>
      </c>
      <c r="E82" s="53">
        <v>408</v>
      </c>
      <c r="F82" s="22" t="s">
        <v>163</v>
      </c>
      <c r="G82" s="43">
        <v>14072</v>
      </c>
      <c r="H82" s="43">
        <v>6</v>
      </c>
      <c r="I82" s="43"/>
      <c r="J82" s="43"/>
      <c r="K82" s="59"/>
      <c r="L82" s="70"/>
      <c r="M82" s="96"/>
    </row>
    <row r="83" spans="1:13" ht="131.25" customHeight="1" x14ac:dyDescent="0.25">
      <c r="A83" s="122"/>
      <c r="B83" s="149"/>
      <c r="C83" s="34" t="s">
        <v>164</v>
      </c>
      <c r="D83" s="27" t="s">
        <v>165</v>
      </c>
      <c r="E83" s="53">
        <v>409</v>
      </c>
      <c r="F83" s="24" t="s">
        <v>166</v>
      </c>
      <c r="G83" s="43">
        <v>2437</v>
      </c>
      <c r="H83" s="43">
        <v>6</v>
      </c>
      <c r="I83" s="43"/>
      <c r="J83" s="43"/>
      <c r="K83" s="59"/>
      <c r="L83" s="70"/>
      <c r="M83" s="96"/>
    </row>
    <row r="84" spans="1:13" ht="128.25" customHeight="1" x14ac:dyDescent="0.25">
      <c r="A84" s="122"/>
      <c r="B84" s="31" t="s">
        <v>167</v>
      </c>
      <c r="C84" s="30" t="s">
        <v>168</v>
      </c>
      <c r="D84" s="30" t="s">
        <v>168</v>
      </c>
      <c r="E84" s="53">
        <v>410</v>
      </c>
      <c r="F84" s="22" t="s">
        <v>169</v>
      </c>
      <c r="G84" s="43">
        <v>11233</v>
      </c>
      <c r="H84" s="43">
        <v>6</v>
      </c>
      <c r="I84" s="43"/>
      <c r="J84" s="43"/>
      <c r="K84" s="59"/>
      <c r="L84" s="70"/>
      <c r="M84" s="96"/>
    </row>
    <row r="85" spans="1:13" ht="34.5" customHeight="1" x14ac:dyDescent="0.25">
      <c r="A85" s="122"/>
      <c r="B85" s="129" t="s">
        <v>170</v>
      </c>
      <c r="C85" s="35" t="s">
        <v>171</v>
      </c>
      <c r="D85" s="27" t="s">
        <v>172</v>
      </c>
      <c r="E85" s="53">
        <v>411</v>
      </c>
      <c r="F85" s="24" t="s">
        <v>173</v>
      </c>
      <c r="G85" s="43">
        <v>266</v>
      </c>
      <c r="H85" s="43" t="s">
        <v>101</v>
      </c>
      <c r="I85" s="43"/>
      <c r="J85" s="43"/>
      <c r="K85" s="59"/>
      <c r="L85" s="70"/>
      <c r="M85" s="96"/>
    </row>
    <row r="86" spans="1:13" ht="45" x14ac:dyDescent="0.25">
      <c r="A86" s="122"/>
      <c r="B86" s="131"/>
      <c r="C86" s="23" t="s">
        <v>174</v>
      </c>
      <c r="D86" s="29" t="s">
        <v>174</v>
      </c>
      <c r="E86" s="53">
        <v>498</v>
      </c>
      <c r="F86" s="51" t="s">
        <v>56</v>
      </c>
      <c r="G86" s="43">
        <v>752</v>
      </c>
      <c r="H86" s="43" t="s">
        <v>101</v>
      </c>
      <c r="I86" s="43"/>
      <c r="J86" s="43"/>
      <c r="K86" s="59"/>
      <c r="L86" s="70"/>
      <c r="M86" s="96"/>
    </row>
    <row r="87" spans="1:13" ht="50.25" customHeight="1" thickBot="1" x14ac:dyDescent="0.3">
      <c r="A87" s="123"/>
      <c r="B87" s="88" t="s">
        <v>175</v>
      </c>
      <c r="C87" s="86"/>
      <c r="D87" s="86"/>
      <c r="E87" s="78">
        <v>499</v>
      </c>
      <c r="F87" s="48"/>
      <c r="G87" s="57">
        <v>0</v>
      </c>
      <c r="H87" s="57"/>
      <c r="I87" s="57"/>
      <c r="J87" s="57"/>
      <c r="K87" s="62"/>
      <c r="L87" s="94"/>
      <c r="M87" s="100"/>
    </row>
    <row r="88" spans="1:13" ht="130.5" customHeight="1" thickTop="1" x14ac:dyDescent="0.25">
      <c r="A88" s="132" t="s">
        <v>176</v>
      </c>
      <c r="B88" s="124" t="s">
        <v>177</v>
      </c>
      <c r="C88" s="145" t="s">
        <v>178</v>
      </c>
      <c r="D88" s="29" t="s">
        <v>179</v>
      </c>
      <c r="E88" s="77">
        <v>501</v>
      </c>
      <c r="F88" s="19" t="s">
        <v>180</v>
      </c>
      <c r="G88" s="43">
        <v>17178</v>
      </c>
      <c r="H88" s="43">
        <v>24</v>
      </c>
      <c r="I88" s="43"/>
      <c r="J88" s="43"/>
      <c r="K88" s="61"/>
      <c r="L88" s="71"/>
      <c r="M88" s="101"/>
    </row>
    <row r="89" spans="1:13" ht="114" customHeight="1" x14ac:dyDescent="0.25">
      <c r="A89" s="133"/>
      <c r="B89" s="125"/>
      <c r="C89" s="137"/>
      <c r="D89" s="30" t="s">
        <v>181</v>
      </c>
      <c r="E89" s="79">
        <v>502</v>
      </c>
      <c r="F89" s="21" t="s">
        <v>182</v>
      </c>
      <c r="G89" s="43">
        <v>8423</v>
      </c>
      <c r="H89" s="43">
        <v>24</v>
      </c>
      <c r="I89" s="43"/>
      <c r="J89" s="43"/>
      <c r="K89" s="59"/>
      <c r="L89" s="70"/>
      <c r="M89" s="96"/>
    </row>
    <row r="90" spans="1:13" ht="112.5" customHeight="1" x14ac:dyDescent="0.25">
      <c r="A90" s="133"/>
      <c r="B90" s="125"/>
      <c r="C90" s="137"/>
      <c r="D90" s="30" t="s">
        <v>183</v>
      </c>
      <c r="E90" s="79">
        <v>503</v>
      </c>
      <c r="F90" s="21" t="s">
        <v>184</v>
      </c>
      <c r="G90" s="72">
        <v>38543</v>
      </c>
      <c r="H90" s="72">
        <v>24</v>
      </c>
      <c r="I90" s="72"/>
      <c r="J90" s="72"/>
      <c r="K90" s="18"/>
      <c r="L90" s="70"/>
      <c r="M90" s="98"/>
    </row>
    <row r="91" spans="1:13" ht="111" customHeight="1" x14ac:dyDescent="0.25">
      <c r="A91" s="133"/>
      <c r="B91" s="125"/>
      <c r="C91" s="137"/>
      <c r="D91" s="30" t="s">
        <v>185</v>
      </c>
      <c r="E91" s="79">
        <v>504</v>
      </c>
      <c r="F91" s="21" t="s">
        <v>186</v>
      </c>
      <c r="G91" s="72">
        <v>58400</v>
      </c>
      <c r="H91" s="72">
        <v>24</v>
      </c>
      <c r="I91" s="72"/>
      <c r="J91" s="72"/>
      <c r="K91" s="18"/>
      <c r="L91" s="70"/>
      <c r="M91" s="98"/>
    </row>
    <row r="92" spans="1:13" ht="111" customHeight="1" x14ac:dyDescent="0.25">
      <c r="A92" s="133"/>
      <c r="B92" s="125"/>
      <c r="C92" s="137"/>
      <c r="D92" s="30" t="s">
        <v>187</v>
      </c>
      <c r="E92" s="79">
        <v>505</v>
      </c>
      <c r="F92" s="21" t="s">
        <v>188</v>
      </c>
      <c r="G92" s="43">
        <v>23182</v>
      </c>
      <c r="H92" s="43">
        <v>24</v>
      </c>
      <c r="I92" s="43"/>
      <c r="J92" s="43"/>
      <c r="K92" s="59"/>
      <c r="L92" s="70"/>
      <c r="M92" s="96"/>
    </row>
    <row r="93" spans="1:13" ht="114" customHeight="1" x14ac:dyDescent="0.25">
      <c r="A93" s="133"/>
      <c r="B93" s="125"/>
      <c r="C93" s="138"/>
      <c r="D93" s="30" t="s">
        <v>189</v>
      </c>
      <c r="E93" s="79">
        <v>506</v>
      </c>
      <c r="F93" s="21" t="s">
        <v>190</v>
      </c>
      <c r="G93" s="72">
        <v>21024</v>
      </c>
      <c r="H93" s="72">
        <v>24</v>
      </c>
      <c r="I93" s="72"/>
      <c r="J93" s="72"/>
      <c r="K93" s="18"/>
      <c r="L93" s="70"/>
      <c r="M93" s="98"/>
    </row>
    <row r="94" spans="1:13" ht="134.25" customHeight="1" x14ac:dyDescent="0.25">
      <c r="A94" s="133"/>
      <c r="B94" s="125"/>
      <c r="C94" s="136" t="s">
        <v>191</v>
      </c>
      <c r="D94" s="30" t="s">
        <v>192</v>
      </c>
      <c r="E94" s="79">
        <v>507</v>
      </c>
      <c r="F94" s="21" t="s">
        <v>193</v>
      </c>
      <c r="G94" s="43">
        <v>15936</v>
      </c>
      <c r="H94" s="43">
        <v>12</v>
      </c>
      <c r="I94" s="43"/>
      <c r="J94" s="43"/>
      <c r="K94" s="59"/>
      <c r="L94" s="70"/>
      <c r="M94" s="96"/>
    </row>
    <row r="95" spans="1:13" ht="109.5" customHeight="1" x14ac:dyDescent="0.25">
      <c r="A95" s="133"/>
      <c r="B95" s="125"/>
      <c r="C95" s="137"/>
      <c r="D95" s="30" t="s">
        <v>194</v>
      </c>
      <c r="E95" s="79">
        <v>508</v>
      </c>
      <c r="F95" s="21" t="s">
        <v>195</v>
      </c>
      <c r="G95" s="43">
        <v>8629</v>
      </c>
      <c r="H95" s="43">
        <v>12</v>
      </c>
      <c r="I95" s="43"/>
      <c r="J95" s="43"/>
      <c r="K95" s="59"/>
      <c r="L95" s="70"/>
      <c r="M95" s="96"/>
    </row>
    <row r="96" spans="1:13" ht="111.75" customHeight="1" x14ac:dyDescent="0.25">
      <c r="A96" s="133"/>
      <c r="B96" s="125"/>
      <c r="C96" s="137"/>
      <c r="D96" s="30" t="s">
        <v>196</v>
      </c>
      <c r="E96" s="79">
        <v>509</v>
      </c>
      <c r="F96" s="21" t="s">
        <v>197</v>
      </c>
      <c r="G96" s="72">
        <v>38543</v>
      </c>
      <c r="H96" s="72">
        <v>12</v>
      </c>
      <c r="I96" s="72"/>
      <c r="J96" s="72"/>
      <c r="K96" s="18"/>
      <c r="L96" s="70"/>
      <c r="M96" s="98"/>
    </row>
    <row r="97" spans="1:13" ht="109.5" customHeight="1" x14ac:dyDescent="0.25">
      <c r="A97" s="133"/>
      <c r="B97" s="125"/>
      <c r="C97" s="137"/>
      <c r="D97" s="30" t="s">
        <v>198</v>
      </c>
      <c r="E97" s="79">
        <v>510</v>
      </c>
      <c r="F97" s="21" t="s">
        <v>199</v>
      </c>
      <c r="G97" s="72">
        <v>58400</v>
      </c>
      <c r="H97" s="72">
        <v>12</v>
      </c>
      <c r="I97" s="72"/>
      <c r="J97" s="72"/>
      <c r="K97" s="18"/>
      <c r="L97" s="70"/>
      <c r="M97" s="98"/>
    </row>
    <row r="98" spans="1:13" ht="111.75" customHeight="1" x14ac:dyDescent="0.25">
      <c r="A98" s="133"/>
      <c r="B98" s="125"/>
      <c r="C98" s="137"/>
      <c r="D98" s="30" t="s">
        <v>200</v>
      </c>
      <c r="E98" s="79">
        <v>511</v>
      </c>
      <c r="F98" s="21" t="s">
        <v>188</v>
      </c>
      <c r="G98" s="72">
        <v>19855</v>
      </c>
      <c r="H98" s="72">
        <v>12</v>
      </c>
      <c r="I98" s="72"/>
      <c r="J98" s="72"/>
      <c r="K98" s="18"/>
      <c r="L98" s="70"/>
      <c r="M98" s="98"/>
    </row>
    <row r="99" spans="1:13" ht="112.5" customHeight="1" x14ac:dyDescent="0.25">
      <c r="A99" s="133"/>
      <c r="B99" s="125"/>
      <c r="C99" s="138"/>
      <c r="D99" s="30" t="s">
        <v>201</v>
      </c>
      <c r="E99" s="79">
        <v>512</v>
      </c>
      <c r="F99" s="21" t="s">
        <v>190</v>
      </c>
      <c r="G99" s="72">
        <v>21024</v>
      </c>
      <c r="H99" s="72">
        <v>12</v>
      </c>
      <c r="I99" s="72"/>
      <c r="J99" s="72"/>
      <c r="K99" s="18"/>
      <c r="L99" s="70"/>
      <c r="M99" s="98"/>
    </row>
    <row r="100" spans="1:13" ht="111" customHeight="1" x14ac:dyDescent="0.25">
      <c r="A100" s="133"/>
      <c r="B100" s="125"/>
      <c r="C100" s="39" t="s">
        <v>202</v>
      </c>
      <c r="D100" s="30" t="s">
        <v>203</v>
      </c>
      <c r="E100" s="79">
        <v>513</v>
      </c>
      <c r="F100" s="21" t="s">
        <v>204</v>
      </c>
      <c r="G100" s="72">
        <v>12498</v>
      </c>
      <c r="H100" s="72">
        <v>12</v>
      </c>
      <c r="I100" s="72"/>
      <c r="J100" s="72"/>
      <c r="K100" s="18"/>
      <c r="L100" s="70"/>
      <c r="M100" s="98"/>
    </row>
    <row r="101" spans="1:13" ht="109.5" customHeight="1" x14ac:dyDescent="0.25">
      <c r="A101" s="133"/>
      <c r="B101" s="125"/>
      <c r="C101" s="30" t="s">
        <v>205</v>
      </c>
      <c r="D101" s="30" t="s">
        <v>206</v>
      </c>
      <c r="E101" s="79">
        <v>514</v>
      </c>
      <c r="F101" s="21" t="s">
        <v>207</v>
      </c>
      <c r="G101" s="43">
        <v>7395</v>
      </c>
      <c r="H101" s="43">
        <v>24</v>
      </c>
      <c r="I101" s="43"/>
      <c r="J101" s="43"/>
      <c r="K101" s="59"/>
      <c r="L101" s="70"/>
      <c r="M101" s="96"/>
    </row>
    <row r="102" spans="1:13" ht="129" customHeight="1" x14ac:dyDescent="0.25">
      <c r="A102" s="133"/>
      <c r="B102" s="125"/>
      <c r="C102" s="136" t="s">
        <v>208</v>
      </c>
      <c r="D102" s="27" t="s">
        <v>209</v>
      </c>
      <c r="E102" s="79">
        <v>515</v>
      </c>
      <c r="F102" s="28" t="s">
        <v>210</v>
      </c>
      <c r="G102" s="43">
        <v>7276</v>
      </c>
      <c r="H102" s="43">
        <v>24</v>
      </c>
      <c r="I102" s="43"/>
      <c r="J102" s="43"/>
      <c r="K102" s="59"/>
      <c r="L102" s="70"/>
      <c r="M102" s="96"/>
    </row>
    <row r="103" spans="1:13" ht="144.75" customHeight="1" x14ac:dyDescent="0.25">
      <c r="A103" s="133"/>
      <c r="B103" s="125"/>
      <c r="C103" s="138"/>
      <c r="D103" s="29" t="s">
        <v>211</v>
      </c>
      <c r="E103" s="79">
        <v>516</v>
      </c>
      <c r="F103" s="19" t="s">
        <v>212</v>
      </c>
      <c r="G103" s="43">
        <v>18295</v>
      </c>
      <c r="H103" s="43">
        <v>24</v>
      </c>
      <c r="I103" s="43"/>
      <c r="J103" s="43"/>
      <c r="K103" s="59"/>
      <c r="L103" s="70"/>
      <c r="M103" s="96"/>
    </row>
    <row r="104" spans="1:13" ht="51" customHeight="1" x14ac:dyDescent="0.25">
      <c r="A104" s="133"/>
      <c r="B104" s="125"/>
      <c r="C104" s="36" t="s">
        <v>213</v>
      </c>
      <c r="D104" s="25"/>
      <c r="E104" s="79">
        <v>598</v>
      </c>
      <c r="F104" s="21" t="s">
        <v>56</v>
      </c>
      <c r="G104" s="43">
        <v>752</v>
      </c>
      <c r="H104" s="43" t="s">
        <v>101</v>
      </c>
      <c r="I104" s="43"/>
      <c r="J104" s="43"/>
      <c r="K104" s="59"/>
      <c r="L104" s="70"/>
      <c r="M104" s="96"/>
    </row>
    <row r="105" spans="1:13" ht="35.25" customHeight="1" thickBot="1" x14ac:dyDescent="0.3">
      <c r="A105" s="134"/>
      <c r="B105" s="135"/>
      <c r="C105" s="47" t="s">
        <v>214</v>
      </c>
      <c r="D105" s="86"/>
      <c r="E105" s="75">
        <v>599</v>
      </c>
      <c r="F105" s="48"/>
      <c r="G105" s="57">
        <v>0</v>
      </c>
      <c r="H105" s="103"/>
      <c r="I105" s="103"/>
      <c r="J105" s="103"/>
      <c r="K105" s="62"/>
      <c r="L105" s="94"/>
      <c r="M105" s="100"/>
    </row>
    <row r="106" spans="1:13" ht="45.75" thickTop="1" x14ac:dyDescent="0.25">
      <c r="A106" s="121" t="s">
        <v>215</v>
      </c>
      <c r="B106" s="124" t="s">
        <v>216</v>
      </c>
      <c r="C106" s="104" t="s">
        <v>217</v>
      </c>
      <c r="D106" s="104" t="s">
        <v>217</v>
      </c>
      <c r="E106" s="105">
        <v>901</v>
      </c>
      <c r="F106" s="106" t="s">
        <v>218</v>
      </c>
      <c r="G106" s="107">
        <v>932</v>
      </c>
      <c r="H106" s="107" t="s">
        <v>101</v>
      </c>
      <c r="I106" s="107"/>
      <c r="J106" s="107"/>
      <c r="K106" s="110" t="s">
        <v>219</v>
      </c>
      <c r="L106" s="111"/>
      <c r="M106" s="112"/>
    </row>
    <row r="107" spans="1:13" ht="45" x14ac:dyDescent="0.25">
      <c r="A107" s="122"/>
      <c r="B107" s="125"/>
      <c r="C107" s="30" t="s">
        <v>220</v>
      </c>
      <c r="D107" s="30" t="s">
        <v>220</v>
      </c>
      <c r="E107" s="79">
        <v>902</v>
      </c>
      <c r="F107" s="21" t="s">
        <v>221</v>
      </c>
      <c r="G107" s="43">
        <v>510</v>
      </c>
      <c r="H107" s="43" t="s">
        <v>101</v>
      </c>
      <c r="I107" s="43"/>
      <c r="J107" s="43"/>
      <c r="K107" s="20" t="s">
        <v>219</v>
      </c>
      <c r="L107" s="70"/>
      <c r="M107" s="99"/>
    </row>
    <row r="108" spans="1:13" ht="82.5" customHeight="1" x14ac:dyDescent="0.25">
      <c r="A108" s="122"/>
      <c r="B108" s="126"/>
      <c r="C108" s="30" t="s">
        <v>222</v>
      </c>
      <c r="D108" s="30" t="s">
        <v>223</v>
      </c>
      <c r="E108" s="79">
        <v>903</v>
      </c>
      <c r="F108" s="21" t="s">
        <v>224</v>
      </c>
      <c r="G108" s="72">
        <v>4087</v>
      </c>
      <c r="H108" s="72" t="s">
        <v>101</v>
      </c>
      <c r="I108" s="72"/>
      <c r="J108" s="72"/>
      <c r="K108" s="18"/>
      <c r="L108" s="70"/>
      <c r="M108" s="98"/>
    </row>
    <row r="109" spans="1:13" ht="71.25" customHeight="1" x14ac:dyDescent="0.25">
      <c r="A109" s="122"/>
      <c r="B109" s="127" t="s">
        <v>225</v>
      </c>
      <c r="C109" s="30" t="s">
        <v>226</v>
      </c>
      <c r="D109" s="30" t="s">
        <v>226</v>
      </c>
      <c r="E109" s="79">
        <v>904</v>
      </c>
      <c r="F109" s="21" t="s">
        <v>227</v>
      </c>
      <c r="G109" s="43">
        <v>5091</v>
      </c>
      <c r="H109" s="43" t="s">
        <v>101</v>
      </c>
      <c r="I109" s="43"/>
      <c r="J109" s="43"/>
      <c r="K109" s="59"/>
      <c r="L109" s="70"/>
      <c r="M109" s="96"/>
    </row>
    <row r="110" spans="1:13" ht="66" customHeight="1" x14ac:dyDescent="0.25">
      <c r="A110" s="122"/>
      <c r="B110" s="125"/>
      <c r="C110" s="30" t="s">
        <v>228</v>
      </c>
      <c r="D110" s="30" t="s">
        <v>228</v>
      </c>
      <c r="E110" s="79">
        <v>905</v>
      </c>
      <c r="F110" s="21" t="s">
        <v>229</v>
      </c>
      <c r="G110" s="43">
        <v>1824</v>
      </c>
      <c r="H110" s="43" t="s">
        <v>101</v>
      </c>
      <c r="I110" s="43"/>
      <c r="J110" s="43"/>
      <c r="K110" s="59"/>
      <c r="L110" s="70"/>
      <c r="M110" s="96"/>
    </row>
    <row r="111" spans="1:13" ht="66" customHeight="1" x14ac:dyDescent="0.25">
      <c r="A111" s="122"/>
      <c r="B111" s="128"/>
      <c r="C111" s="30" t="s">
        <v>230</v>
      </c>
      <c r="D111" s="30" t="s">
        <v>230</v>
      </c>
      <c r="E111" s="79">
        <v>906</v>
      </c>
      <c r="F111" s="21" t="s">
        <v>231</v>
      </c>
      <c r="G111" s="73">
        <v>7242</v>
      </c>
      <c r="H111" s="73" t="s">
        <v>101</v>
      </c>
      <c r="I111" s="73"/>
      <c r="J111" s="73"/>
      <c r="K111" s="18"/>
      <c r="L111" s="70"/>
      <c r="M111" s="98"/>
    </row>
    <row r="112" spans="1:13" ht="70.5" customHeight="1" x14ac:dyDescent="0.25">
      <c r="A112" s="122"/>
      <c r="B112" s="129" t="s">
        <v>232</v>
      </c>
      <c r="C112" s="42" t="s">
        <v>233</v>
      </c>
      <c r="D112" s="30" t="s">
        <v>234</v>
      </c>
      <c r="E112" s="79">
        <v>907</v>
      </c>
      <c r="F112" s="20" t="s">
        <v>235</v>
      </c>
      <c r="G112" s="43">
        <v>1406</v>
      </c>
      <c r="H112" s="43" t="s">
        <v>101</v>
      </c>
      <c r="I112" s="43"/>
      <c r="J112" s="43"/>
      <c r="K112" s="59"/>
      <c r="L112" s="70"/>
      <c r="M112" s="96"/>
    </row>
    <row r="113" spans="1:13" ht="75" x14ac:dyDescent="0.25">
      <c r="A113" s="122"/>
      <c r="B113" s="130"/>
      <c r="C113" s="42" t="s">
        <v>236</v>
      </c>
      <c r="D113" s="30" t="s">
        <v>237</v>
      </c>
      <c r="E113" s="79">
        <v>908</v>
      </c>
      <c r="F113" s="20" t="s">
        <v>238</v>
      </c>
      <c r="G113" s="43">
        <v>4247</v>
      </c>
      <c r="H113" s="43" t="s">
        <v>101</v>
      </c>
      <c r="I113" s="43"/>
      <c r="J113" s="43"/>
      <c r="K113" s="59"/>
      <c r="L113" s="70"/>
      <c r="M113" s="96"/>
    </row>
    <row r="114" spans="1:13" ht="75" x14ac:dyDescent="0.25">
      <c r="A114" s="122"/>
      <c r="B114" s="131"/>
      <c r="C114" s="42" t="s">
        <v>239</v>
      </c>
      <c r="D114" s="30" t="s">
        <v>240</v>
      </c>
      <c r="E114" s="79">
        <v>909</v>
      </c>
      <c r="F114" s="63" t="s">
        <v>241</v>
      </c>
      <c r="G114" s="45">
        <v>846</v>
      </c>
      <c r="H114" s="45" t="s">
        <v>101</v>
      </c>
      <c r="I114" s="45"/>
      <c r="J114" s="45"/>
      <c r="K114" s="64"/>
      <c r="L114" s="95"/>
      <c r="M114" s="102"/>
    </row>
    <row r="115" spans="1:13" ht="75" x14ac:dyDescent="0.25">
      <c r="A115" s="122"/>
      <c r="B115" s="65" t="s">
        <v>242</v>
      </c>
      <c r="C115" s="66" t="s">
        <v>243</v>
      </c>
      <c r="D115" s="20" t="s">
        <v>244</v>
      </c>
      <c r="E115" s="82">
        <v>910</v>
      </c>
      <c r="F115" s="20" t="s">
        <v>245</v>
      </c>
      <c r="G115" s="73">
        <v>8994</v>
      </c>
      <c r="H115" s="73" t="s">
        <v>101</v>
      </c>
      <c r="I115" s="73"/>
      <c r="J115" s="73"/>
      <c r="K115" s="18"/>
      <c r="L115" s="70"/>
      <c r="M115" s="98"/>
    </row>
    <row r="116" spans="1:13" ht="45.75" thickBot="1" x14ac:dyDescent="0.3">
      <c r="A116" s="123"/>
      <c r="B116" s="88" t="s">
        <v>246</v>
      </c>
      <c r="C116" s="89"/>
      <c r="D116" s="85"/>
      <c r="E116" s="78">
        <v>998</v>
      </c>
      <c r="F116" s="56" t="s">
        <v>56</v>
      </c>
      <c r="G116" s="49">
        <v>752</v>
      </c>
      <c r="H116" s="49" t="s">
        <v>101</v>
      </c>
      <c r="I116" s="49"/>
      <c r="J116" s="49"/>
      <c r="K116" s="113"/>
      <c r="L116" s="114"/>
      <c r="M116" s="115"/>
    </row>
    <row r="117" spans="1:13" ht="15.75" thickTop="1" x14ac:dyDescent="0.25"/>
    <row r="120" spans="1:13" x14ac:dyDescent="0.25">
      <c r="A120"/>
      <c r="B120"/>
      <c r="C120"/>
      <c r="D120"/>
      <c r="E120"/>
    </row>
    <row r="121" spans="1:13" x14ac:dyDescent="0.25">
      <c r="A121"/>
      <c r="B121"/>
      <c r="C121"/>
      <c r="D121"/>
      <c r="E121"/>
    </row>
    <row r="122" spans="1:13" x14ac:dyDescent="0.25">
      <c r="A122"/>
      <c r="B122"/>
      <c r="C122"/>
      <c r="D122"/>
      <c r="E122"/>
    </row>
    <row r="123" spans="1:13" x14ac:dyDescent="0.25">
      <c r="A123"/>
      <c r="B123"/>
      <c r="C123"/>
      <c r="D123"/>
      <c r="E123"/>
    </row>
    <row r="124" spans="1:13" x14ac:dyDescent="0.25">
      <c r="A124"/>
      <c r="B124"/>
      <c r="C124"/>
      <c r="D124"/>
      <c r="E124"/>
    </row>
    <row r="125" spans="1:13" x14ac:dyDescent="0.25">
      <c r="A125"/>
      <c r="B125"/>
      <c r="C125"/>
      <c r="D125"/>
      <c r="E125"/>
    </row>
    <row r="126" spans="1:13" x14ac:dyDescent="0.25">
      <c r="A126"/>
      <c r="B126"/>
      <c r="C126"/>
      <c r="D126"/>
      <c r="E126"/>
    </row>
    <row r="127" spans="1:13" x14ac:dyDescent="0.25">
      <c r="A127"/>
      <c r="B127"/>
      <c r="C127"/>
      <c r="D127"/>
      <c r="E127"/>
    </row>
    <row r="128" spans="1:13" x14ac:dyDescent="0.25">
      <c r="A128"/>
      <c r="B128"/>
      <c r="C128"/>
      <c r="D128"/>
      <c r="E128"/>
    </row>
    <row r="129" spans="1:5" x14ac:dyDescent="0.25">
      <c r="A129"/>
      <c r="B129"/>
      <c r="C129"/>
      <c r="D129"/>
      <c r="E129"/>
    </row>
    <row r="130" spans="1:5" x14ac:dyDescent="0.25">
      <c r="A130"/>
      <c r="B130"/>
      <c r="C130"/>
      <c r="D130"/>
      <c r="E130"/>
    </row>
    <row r="131" spans="1:5" x14ac:dyDescent="0.25">
      <c r="A131"/>
      <c r="B131"/>
      <c r="C131"/>
      <c r="D131"/>
      <c r="E131"/>
    </row>
    <row r="132" spans="1:5" x14ac:dyDescent="0.25">
      <c r="A132"/>
      <c r="B132"/>
      <c r="C132"/>
      <c r="D132"/>
      <c r="E132"/>
    </row>
    <row r="133" spans="1:5" x14ac:dyDescent="0.25">
      <c r="A133"/>
      <c r="B133"/>
      <c r="C133"/>
      <c r="D133"/>
      <c r="E133"/>
    </row>
    <row r="134" spans="1:5" x14ac:dyDescent="0.25">
      <c r="A134"/>
      <c r="B134"/>
      <c r="C134"/>
      <c r="D134"/>
      <c r="E134"/>
    </row>
    <row r="135" spans="1:5" x14ac:dyDescent="0.25">
      <c r="A135"/>
      <c r="B135"/>
      <c r="C135"/>
      <c r="D135"/>
      <c r="E135"/>
    </row>
    <row r="136" spans="1:5" x14ac:dyDescent="0.25">
      <c r="A136"/>
      <c r="B136"/>
      <c r="C136"/>
      <c r="D136"/>
      <c r="E136"/>
    </row>
    <row r="137" spans="1:5" x14ac:dyDescent="0.25">
      <c r="A137"/>
      <c r="B137"/>
      <c r="C137"/>
      <c r="D137"/>
      <c r="E137"/>
    </row>
    <row r="138" spans="1:5" x14ac:dyDescent="0.25">
      <c r="A138"/>
      <c r="B138"/>
      <c r="C138"/>
      <c r="D138"/>
      <c r="E138"/>
    </row>
    <row r="139" spans="1:5" x14ac:dyDescent="0.25">
      <c r="A139"/>
      <c r="B139"/>
      <c r="C139"/>
      <c r="D139"/>
      <c r="E139"/>
    </row>
    <row r="140" spans="1:5" x14ac:dyDescent="0.25">
      <c r="A140"/>
      <c r="B140"/>
      <c r="C140"/>
      <c r="D140"/>
      <c r="E140"/>
    </row>
    <row r="141" spans="1:5" x14ac:dyDescent="0.25">
      <c r="A141"/>
      <c r="B141"/>
      <c r="C141"/>
      <c r="D141"/>
      <c r="E141"/>
    </row>
    <row r="142" spans="1:5" x14ac:dyDescent="0.25">
      <c r="A142"/>
      <c r="B142"/>
      <c r="C142"/>
      <c r="D142"/>
      <c r="E142"/>
    </row>
    <row r="143" spans="1:5" x14ac:dyDescent="0.25">
      <c r="A143"/>
      <c r="B143"/>
      <c r="C143"/>
      <c r="D143"/>
      <c r="E143"/>
    </row>
    <row r="144" spans="1:5" x14ac:dyDescent="0.25">
      <c r="A144"/>
      <c r="B144"/>
      <c r="C144"/>
      <c r="D144"/>
      <c r="E144"/>
    </row>
    <row r="145" spans="1:5" x14ac:dyDescent="0.25">
      <c r="A145"/>
      <c r="B145"/>
      <c r="C145"/>
      <c r="D145"/>
      <c r="E145"/>
    </row>
    <row r="146" spans="1:5" x14ac:dyDescent="0.25">
      <c r="A146"/>
      <c r="B146"/>
      <c r="C146"/>
      <c r="D146"/>
      <c r="E146"/>
    </row>
    <row r="147" spans="1:5" x14ac:dyDescent="0.25">
      <c r="A147"/>
      <c r="B147"/>
      <c r="C147"/>
      <c r="D147"/>
      <c r="E147"/>
    </row>
    <row r="148" spans="1:5" x14ac:dyDescent="0.25">
      <c r="A148"/>
      <c r="B148"/>
      <c r="C148"/>
      <c r="D148"/>
      <c r="E148"/>
    </row>
  </sheetData>
  <autoFilter ref="A13:M116" xr:uid="{00000000-0009-0000-0000-000000000000}"/>
  <mergeCells count="33">
    <mergeCell ref="A2:M2"/>
    <mergeCell ref="A14:A33"/>
    <mergeCell ref="B14:B20"/>
    <mergeCell ref="B21:B28"/>
    <mergeCell ref="A34:A63"/>
    <mergeCell ref="B34:B63"/>
    <mergeCell ref="C34:C38"/>
    <mergeCell ref="C39:C44"/>
    <mergeCell ref="L9:M9"/>
    <mergeCell ref="L7:M7"/>
    <mergeCell ref="C45:C47"/>
    <mergeCell ref="C48:C50"/>
    <mergeCell ref="C51:C53"/>
    <mergeCell ref="C56:C58"/>
    <mergeCell ref="C59:C62"/>
    <mergeCell ref="C94:C99"/>
    <mergeCell ref="C102:C103"/>
    <mergeCell ref="A64:A74"/>
    <mergeCell ref="B64:B66"/>
    <mergeCell ref="B67:B68"/>
    <mergeCell ref="C75:C76"/>
    <mergeCell ref="B78:B80"/>
    <mergeCell ref="B81:B83"/>
    <mergeCell ref="B85:B86"/>
    <mergeCell ref="C88:C93"/>
    <mergeCell ref="A75:A87"/>
    <mergeCell ref="B75:B77"/>
    <mergeCell ref="A106:A116"/>
    <mergeCell ref="B106:B108"/>
    <mergeCell ref="B109:B111"/>
    <mergeCell ref="B112:B114"/>
    <mergeCell ref="A88:A105"/>
    <mergeCell ref="B88:B105"/>
  </mergeCells>
  <phoneticPr fontId="4" type="noConversion"/>
  <conditionalFormatting sqref="M29">
    <cfRule type="cellIs" dxfId="5" priority="7" stopIfTrue="1" operator="greaterThan">
      <formula>0</formula>
    </cfRule>
  </conditionalFormatting>
  <conditionalFormatting sqref="K29">
    <cfRule type="cellIs" dxfId="4" priority="5" stopIfTrue="1" operator="greaterThan">
      <formula>0</formula>
    </cfRule>
  </conditionalFormatting>
  <conditionalFormatting sqref="L73:L116 L14:L71">
    <cfRule type="cellIs" dxfId="3" priority="3" stopIfTrue="1" operator="notEqual">
      <formula>""</formula>
    </cfRule>
    <cfRule type="cellIs" dxfId="2" priority="4" stopIfTrue="1" operator="equal">
      <formula>""</formula>
    </cfRule>
  </conditionalFormatting>
  <conditionalFormatting sqref="L72">
    <cfRule type="cellIs" dxfId="1" priority="1" stopIfTrue="1" operator="notEqual">
      <formula>""</formula>
    </cfRule>
    <cfRule type="cellIs" dxfId="0" priority="2" stopIfTrue="1" operator="equal">
      <formula>""</formula>
    </cfRule>
  </conditionalFormatting>
  <dataValidations count="1">
    <dataValidation type="decimal" operator="greaterThanOrEqual" allowBlank="1" showInputMessage="1" showErrorMessage="1" errorTitle="Felaktigt värde" error="Ange ett tal större än 0" sqref="M29 K29" xr:uid="{00000000-0002-0000-0000-000000000000}">
      <formula1>0</formula1>
    </dataValidation>
  </dataValidations>
  <pageMargins left="0.70866141732283472" right="0.70866141732283472" top="0.74803149606299213" bottom="0.74803149606299213" header="0.31496062992125984" footer="0.31496062992125984"/>
  <pageSetup paperSize="9" scale="35" fitToHeight="0" orientation="landscape" verticalDpi="200" r:id="rId1"/>
  <headerFooter>
    <oddFooter>&amp;L&amp;F&amp;R&amp;P (&amp;N)</oddFooter>
  </headerFooter>
  <rowBreaks count="1" manualBreakCount="1">
    <brk id="74"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J73"/>
  <sheetViews>
    <sheetView workbookViewId="0">
      <selection activeCell="A2" sqref="A2"/>
    </sheetView>
  </sheetViews>
  <sheetFormatPr defaultRowHeight="15" x14ac:dyDescent="0.25"/>
  <cols>
    <col min="4" max="4" width="34.140625" customWidth="1"/>
    <col min="5" max="5" width="38.28515625" style="5" customWidth="1"/>
    <col min="6" max="7" width="26.42578125" style="5" customWidth="1"/>
    <col min="8" max="8" width="5.42578125" customWidth="1"/>
    <col min="9" max="9" width="55.7109375" customWidth="1"/>
    <col min="10" max="10" width="17.42578125" customWidth="1"/>
  </cols>
  <sheetData>
    <row r="1" spans="1:10" x14ac:dyDescent="0.25">
      <c r="A1" t="s">
        <v>247</v>
      </c>
      <c r="C1" s="6" t="s">
        <v>7</v>
      </c>
      <c r="D1" s="6" t="s">
        <v>8</v>
      </c>
      <c r="E1" s="6" t="s">
        <v>9</v>
      </c>
      <c r="F1" s="6" t="s">
        <v>10</v>
      </c>
      <c r="G1" s="6" t="s">
        <v>248</v>
      </c>
      <c r="H1" s="6" t="s">
        <v>11</v>
      </c>
      <c r="I1" s="6" t="s">
        <v>249</v>
      </c>
      <c r="J1" s="6" t="s">
        <v>250</v>
      </c>
    </row>
    <row r="2" spans="1:10" ht="128.25" customHeight="1" x14ac:dyDescent="0.25">
      <c r="A2" t="s">
        <v>251</v>
      </c>
      <c r="C2" s="7" t="s">
        <v>252</v>
      </c>
      <c r="D2" s="8" t="s">
        <v>253</v>
      </c>
      <c r="E2" s="8" t="s">
        <v>20</v>
      </c>
      <c r="F2" s="8" t="s">
        <v>21</v>
      </c>
      <c r="G2" s="13" t="e">
        <f>IF(#REF!="x","x","")</f>
        <v>#REF!</v>
      </c>
      <c r="H2" s="9">
        <v>1</v>
      </c>
      <c r="I2" s="8" t="s">
        <v>254</v>
      </c>
      <c r="J2" s="9">
        <f t="shared" ref="J2:J16" si="0">IF(FIND("garantitid",I2,1),1,0)</f>
        <v>1</v>
      </c>
    </row>
    <row r="3" spans="1:10" ht="105" x14ac:dyDescent="0.25">
      <c r="C3" s="7" t="s">
        <v>252</v>
      </c>
      <c r="D3" s="8" t="s">
        <v>253</v>
      </c>
      <c r="E3" s="8" t="s">
        <v>20</v>
      </c>
      <c r="F3" s="8" t="s">
        <v>23</v>
      </c>
      <c r="G3" s="13" t="e">
        <f>IF(OR(#REF!="x",#REF!="x"),"x","")</f>
        <v>#REF!</v>
      </c>
      <c r="H3" s="9">
        <v>2</v>
      </c>
      <c r="I3" s="8" t="s">
        <v>255</v>
      </c>
      <c r="J3" s="9">
        <f t="shared" si="0"/>
        <v>1</v>
      </c>
    </row>
    <row r="4" spans="1:10" ht="105" x14ac:dyDescent="0.25">
      <c r="C4" s="7" t="s">
        <v>252</v>
      </c>
      <c r="D4" s="8" t="s">
        <v>253</v>
      </c>
      <c r="E4" s="8" t="s">
        <v>20</v>
      </c>
      <c r="F4" s="8" t="s">
        <v>25</v>
      </c>
      <c r="G4" s="13" t="e">
        <f>IF(#REF!="x","x","")</f>
        <v>#REF!</v>
      </c>
      <c r="H4" s="9">
        <v>3</v>
      </c>
      <c r="I4" s="8" t="s">
        <v>256</v>
      </c>
      <c r="J4" s="9">
        <f t="shared" si="0"/>
        <v>1</v>
      </c>
    </row>
    <row r="5" spans="1:10" ht="105" x14ac:dyDescent="0.25">
      <c r="C5" s="7" t="s">
        <v>252</v>
      </c>
      <c r="D5" s="8" t="s">
        <v>253</v>
      </c>
      <c r="E5" s="8" t="s">
        <v>20</v>
      </c>
      <c r="F5" s="8" t="s">
        <v>27</v>
      </c>
      <c r="G5" s="13" t="e">
        <f>IF(OR(#REF!="x",#REF!="x"),"x","")</f>
        <v>#REF!</v>
      </c>
      <c r="H5" s="9">
        <v>4</v>
      </c>
      <c r="I5" s="8" t="s">
        <v>255</v>
      </c>
      <c r="J5" s="9">
        <f t="shared" si="0"/>
        <v>1</v>
      </c>
    </row>
    <row r="6" spans="1:10" ht="105" x14ac:dyDescent="0.25">
      <c r="C6" s="7" t="s">
        <v>252</v>
      </c>
      <c r="D6" s="8" t="s">
        <v>253</v>
      </c>
      <c r="E6" s="8" t="s">
        <v>20</v>
      </c>
      <c r="F6" s="8" t="s">
        <v>28</v>
      </c>
      <c r="G6" s="13" t="e">
        <f>IF(#REF!="x","x","")</f>
        <v>#REF!</v>
      </c>
      <c r="H6" s="9">
        <v>5</v>
      </c>
      <c r="I6" s="8" t="s">
        <v>257</v>
      </c>
      <c r="J6" s="9">
        <f t="shared" si="0"/>
        <v>1</v>
      </c>
    </row>
    <row r="7" spans="1:10" ht="105" x14ac:dyDescent="0.25">
      <c r="C7" s="7" t="s">
        <v>252</v>
      </c>
      <c r="D7" s="8" t="s">
        <v>253</v>
      </c>
      <c r="E7" s="8" t="s">
        <v>30</v>
      </c>
      <c r="F7" s="8" t="s">
        <v>258</v>
      </c>
      <c r="G7" s="13" t="e">
        <f>IF(#REF!="x","x","")</f>
        <v>#REF!</v>
      </c>
      <c r="H7" s="9">
        <v>6</v>
      </c>
      <c r="I7" s="8" t="s">
        <v>256</v>
      </c>
      <c r="J7" s="9">
        <f t="shared" si="0"/>
        <v>1</v>
      </c>
    </row>
    <row r="8" spans="1:10" ht="105" x14ac:dyDescent="0.25">
      <c r="C8" s="7" t="s">
        <v>252</v>
      </c>
      <c r="D8" s="8" t="s">
        <v>253</v>
      </c>
      <c r="E8" s="8" t="s">
        <v>32</v>
      </c>
      <c r="F8" s="8" t="s">
        <v>33</v>
      </c>
      <c r="G8" s="13" t="e">
        <f>IF(OR(#REF!="x",#REF!="x"),"x","")</f>
        <v>#REF!</v>
      </c>
      <c r="H8" s="9">
        <v>7</v>
      </c>
      <c r="I8" s="8" t="s">
        <v>259</v>
      </c>
      <c r="J8" s="9">
        <f t="shared" si="0"/>
        <v>1</v>
      </c>
    </row>
    <row r="9" spans="1:10" ht="105" x14ac:dyDescent="0.25">
      <c r="C9" s="7" t="s">
        <v>252</v>
      </c>
      <c r="D9" s="8" t="s">
        <v>260</v>
      </c>
      <c r="E9" s="8" t="s">
        <v>20</v>
      </c>
      <c r="F9" s="8" t="s">
        <v>261</v>
      </c>
      <c r="G9" s="13" t="e">
        <f>IF(#REF!="x","x","")</f>
        <v>#REF!</v>
      </c>
      <c r="H9" s="9">
        <v>8</v>
      </c>
      <c r="I9" s="8" t="s">
        <v>256</v>
      </c>
      <c r="J9" s="9">
        <f t="shared" si="0"/>
        <v>1</v>
      </c>
    </row>
    <row r="10" spans="1:10" ht="105" x14ac:dyDescent="0.25">
      <c r="C10" s="7" t="s">
        <v>252</v>
      </c>
      <c r="D10" s="8" t="s">
        <v>260</v>
      </c>
      <c r="E10" s="8" t="s">
        <v>20</v>
      </c>
      <c r="F10" s="8" t="s">
        <v>23</v>
      </c>
      <c r="G10" s="13" t="e">
        <f>IF(OR(#REF!="x",#REF!="x"),"x","")</f>
        <v>#REF!</v>
      </c>
      <c r="H10" s="9">
        <v>9</v>
      </c>
      <c r="I10" s="8" t="s">
        <v>255</v>
      </c>
      <c r="J10" s="9">
        <f t="shared" si="0"/>
        <v>1</v>
      </c>
    </row>
    <row r="11" spans="1:10" ht="105" x14ac:dyDescent="0.25">
      <c r="C11" s="7" t="s">
        <v>252</v>
      </c>
      <c r="D11" s="8" t="s">
        <v>260</v>
      </c>
      <c r="E11" s="8" t="s">
        <v>20</v>
      </c>
      <c r="F11" s="8" t="s">
        <v>262</v>
      </c>
      <c r="G11" s="13" t="e">
        <f>IF(#REF!="x","x","")</f>
        <v>#REF!</v>
      </c>
      <c r="H11" s="9">
        <v>10</v>
      </c>
      <c r="I11" s="8" t="s">
        <v>254</v>
      </c>
      <c r="J11" s="9">
        <f t="shared" si="0"/>
        <v>1</v>
      </c>
    </row>
    <row r="12" spans="1:10" ht="105" x14ac:dyDescent="0.25">
      <c r="C12" s="7" t="s">
        <v>252</v>
      </c>
      <c r="D12" s="8" t="s">
        <v>260</v>
      </c>
      <c r="E12" s="8" t="s">
        <v>20</v>
      </c>
      <c r="F12" s="8" t="s">
        <v>27</v>
      </c>
      <c r="G12" s="13" t="e">
        <f>IF(OR(#REF!="x",#REF!="x"),"x","")</f>
        <v>#REF!</v>
      </c>
      <c r="H12" s="9">
        <v>11</v>
      </c>
      <c r="I12" s="8" t="s">
        <v>255</v>
      </c>
      <c r="J12" s="9">
        <f t="shared" si="0"/>
        <v>1</v>
      </c>
    </row>
    <row r="13" spans="1:10" ht="105" x14ac:dyDescent="0.25">
      <c r="C13" s="7" t="s">
        <v>252</v>
      </c>
      <c r="D13" s="8" t="s">
        <v>260</v>
      </c>
      <c r="E13" s="8" t="s">
        <v>30</v>
      </c>
      <c r="F13" s="8" t="s">
        <v>258</v>
      </c>
      <c r="G13" s="13" t="e">
        <f>IF(#REF!="x","x","")</f>
        <v>#REF!</v>
      </c>
      <c r="H13" s="9">
        <v>12</v>
      </c>
      <c r="I13" s="8" t="s">
        <v>254</v>
      </c>
      <c r="J13" s="9">
        <f t="shared" si="0"/>
        <v>1</v>
      </c>
    </row>
    <row r="14" spans="1:10" ht="105" x14ac:dyDescent="0.25">
      <c r="C14" s="7" t="s">
        <v>252</v>
      </c>
      <c r="D14" s="8" t="s">
        <v>260</v>
      </c>
      <c r="E14" s="8" t="s">
        <v>263</v>
      </c>
      <c r="F14" s="8" t="s">
        <v>39</v>
      </c>
      <c r="G14" s="13" t="e">
        <f>IF(#REF!="x","x","")</f>
        <v>#REF!</v>
      </c>
      <c r="H14" s="9">
        <v>13</v>
      </c>
      <c r="I14" s="8" t="s">
        <v>264</v>
      </c>
      <c r="J14" s="9">
        <f t="shared" si="0"/>
        <v>1</v>
      </c>
    </row>
    <row r="15" spans="1:10" ht="105" x14ac:dyDescent="0.25">
      <c r="C15" s="7" t="s">
        <v>252</v>
      </c>
      <c r="D15" s="8" t="s">
        <v>260</v>
      </c>
      <c r="E15" s="8" t="s">
        <v>263</v>
      </c>
      <c r="F15" s="8" t="s">
        <v>41</v>
      </c>
      <c r="G15" s="13" t="e">
        <f>IF(#REF!="x","x","")</f>
        <v>#REF!</v>
      </c>
      <c r="H15" s="9">
        <v>14</v>
      </c>
      <c r="I15" s="8" t="s">
        <v>265</v>
      </c>
      <c r="J15" s="9">
        <f t="shared" si="0"/>
        <v>1</v>
      </c>
    </row>
    <row r="16" spans="1:10" ht="105" x14ac:dyDescent="0.25">
      <c r="C16" s="7" t="s">
        <v>252</v>
      </c>
      <c r="D16" s="8" t="s">
        <v>260</v>
      </c>
      <c r="E16" s="8" t="s">
        <v>32</v>
      </c>
      <c r="F16" s="8" t="s">
        <v>33</v>
      </c>
      <c r="G16" s="13" t="e">
        <f>IF(#REF!="x","x","")</f>
        <v>#REF!</v>
      </c>
      <c r="H16" s="9">
        <v>15</v>
      </c>
      <c r="I16" s="8" t="s">
        <v>259</v>
      </c>
      <c r="J16" s="9">
        <f t="shared" si="0"/>
        <v>1</v>
      </c>
    </row>
    <row r="17" spans="3:10" ht="90.75" x14ac:dyDescent="0.25">
      <c r="C17" s="7" t="s">
        <v>252</v>
      </c>
      <c r="D17" s="8" t="s">
        <v>43</v>
      </c>
      <c r="E17" s="8" t="s">
        <v>44</v>
      </c>
      <c r="F17" s="8" t="s">
        <v>45</v>
      </c>
      <c r="G17" s="13" t="e">
        <f>IF(#REF!="x","x","")</f>
        <v>#REF!</v>
      </c>
      <c r="H17" s="9">
        <v>16</v>
      </c>
      <c r="I17" s="8" t="s">
        <v>266</v>
      </c>
      <c r="J17" s="9">
        <v>0</v>
      </c>
    </row>
    <row r="18" spans="3:10" ht="90.75" x14ac:dyDescent="0.25">
      <c r="C18" s="7" t="s">
        <v>252</v>
      </c>
      <c r="D18" s="8" t="s">
        <v>43</v>
      </c>
      <c r="E18" s="8" t="s">
        <v>267</v>
      </c>
      <c r="F18" s="8" t="s">
        <v>268</v>
      </c>
      <c r="G18" s="13" t="e">
        <f>IF(#REF!="x","x","")</f>
        <v>#REF!</v>
      </c>
      <c r="H18" s="9">
        <v>17</v>
      </c>
      <c r="I18" s="8" t="s">
        <v>269</v>
      </c>
      <c r="J18" s="9">
        <v>0</v>
      </c>
    </row>
    <row r="19" spans="3:10" ht="30" customHeight="1" x14ac:dyDescent="0.25">
      <c r="C19" s="7" t="s">
        <v>270</v>
      </c>
      <c r="D19" s="8" t="s">
        <v>271</v>
      </c>
      <c r="E19" s="8" t="s">
        <v>272</v>
      </c>
      <c r="F19" s="8" t="s">
        <v>273</v>
      </c>
      <c r="G19" s="13" t="e">
        <f>IF(#REF!="x","x","")</f>
        <v>#REF!</v>
      </c>
      <c r="H19" s="9">
        <v>18</v>
      </c>
      <c r="I19" s="8" t="s">
        <v>274</v>
      </c>
      <c r="J19" s="9">
        <v>0</v>
      </c>
    </row>
    <row r="20" spans="3:10" ht="165" x14ac:dyDescent="0.25">
      <c r="C20" s="7" t="s">
        <v>270</v>
      </c>
      <c r="D20" s="8" t="s">
        <v>271</v>
      </c>
      <c r="E20" s="8" t="s">
        <v>272</v>
      </c>
      <c r="F20" s="8" t="s">
        <v>63</v>
      </c>
      <c r="G20" s="13" t="e">
        <f>IF(#REF!="x","x","")</f>
        <v>#REF!</v>
      </c>
      <c r="H20" s="9">
        <v>19</v>
      </c>
      <c r="I20" s="8" t="s">
        <v>275</v>
      </c>
      <c r="J20" s="9">
        <f t="shared" ref="J20:J62" si="1">IF(FIND("garantitid",I20,1),1,0)</f>
        <v>1</v>
      </c>
    </row>
    <row r="21" spans="3:10" ht="165" x14ac:dyDescent="0.25">
      <c r="C21" s="7" t="s">
        <v>270</v>
      </c>
      <c r="D21" s="8" t="s">
        <v>271</v>
      </c>
      <c r="E21" s="8" t="s">
        <v>272</v>
      </c>
      <c r="F21" s="8" t="s">
        <v>65</v>
      </c>
      <c r="G21" s="13" t="e">
        <f>IF(#REF!="x","x","")</f>
        <v>#REF!</v>
      </c>
      <c r="H21" s="9">
        <v>20</v>
      </c>
      <c r="I21" s="8" t="s">
        <v>275</v>
      </c>
      <c r="J21" s="9">
        <f t="shared" si="1"/>
        <v>1</v>
      </c>
    </row>
    <row r="22" spans="3:10" ht="165" x14ac:dyDescent="0.25">
      <c r="C22" s="7" t="s">
        <v>270</v>
      </c>
      <c r="D22" s="8" t="s">
        <v>271</v>
      </c>
      <c r="E22" s="8" t="s">
        <v>272</v>
      </c>
      <c r="F22" s="8" t="s">
        <v>66</v>
      </c>
      <c r="G22" s="13" t="e">
        <f>IF(#REF!="x","x","")</f>
        <v>#REF!</v>
      </c>
      <c r="H22" s="9">
        <v>21</v>
      </c>
      <c r="I22" s="8" t="s">
        <v>275</v>
      </c>
      <c r="J22" s="9">
        <f t="shared" si="1"/>
        <v>1</v>
      </c>
    </row>
    <row r="23" spans="3:10" ht="30" customHeight="1" x14ac:dyDescent="0.25">
      <c r="C23" s="7" t="s">
        <v>270</v>
      </c>
      <c r="D23" s="8" t="s">
        <v>271</v>
      </c>
      <c r="E23" s="8" t="s">
        <v>276</v>
      </c>
      <c r="F23" s="8" t="s">
        <v>273</v>
      </c>
      <c r="G23" s="13" t="e">
        <f>IF(#REF!="x","x","")</f>
        <v>#REF!</v>
      </c>
      <c r="H23" s="9">
        <v>22</v>
      </c>
      <c r="I23" s="8" t="s">
        <v>274</v>
      </c>
      <c r="J23" s="9">
        <v>0</v>
      </c>
    </row>
    <row r="24" spans="3:10" ht="165" x14ac:dyDescent="0.25">
      <c r="C24" s="7" t="s">
        <v>270</v>
      </c>
      <c r="D24" s="8" t="s">
        <v>271</v>
      </c>
      <c r="E24" s="8" t="s">
        <v>276</v>
      </c>
      <c r="F24" s="8" t="s">
        <v>63</v>
      </c>
      <c r="G24" s="13" t="e">
        <f>IF(#REF!="x","x","")</f>
        <v>#REF!</v>
      </c>
      <c r="H24" s="9">
        <v>23</v>
      </c>
      <c r="I24" s="8" t="s">
        <v>277</v>
      </c>
      <c r="J24" s="9">
        <f t="shared" si="1"/>
        <v>1</v>
      </c>
    </row>
    <row r="25" spans="3:10" ht="165" x14ac:dyDescent="0.25">
      <c r="C25" s="7" t="s">
        <v>270</v>
      </c>
      <c r="D25" s="8" t="s">
        <v>271</v>
      </c>
      <c r="E25" s="8" t="s">
        <v>276</v>
      </c>
      <c r="F25" s="8" t="s">
        <v>65</v>
      </c>
      <c r="G25" s="13" t="e">
        <f>IF(#REF!="x","x","")</f>
        <v>#REF!</v>
      </c>
      <c r="H25" s="9">
        <v>24</v>
      </c>
      <c r="I25" s="8" t="s">
        <v>277</v>
      </c>
      <c r="J25" s="9">
        <f t="shared" si="1"/>
        <v>1</v>
      </c>
    </row>
    <row r="26" spans="3:10" ht="165" x14ac:dyDescent="0.25">
      <c r="C26" s="7" t="s">
        <v>270</v>
      </c>
      <c r="D26" s="8" t="s">
        <v>271</v>
      </c>
      <c r="E26" s="8" t="s">
        <v>276</v>
      </c>
      <c r="F26" s="8" t="s">
        <v>66</v>
      </c>
      <c r="G26" s="13" t="e">
        <f>IF(#REF!="x","x","")</f>
        <v>#REF!</v>
      </c>
      <c r="H26" s="9">
        <v>25</v>
      </c>
      <c r="I26" s="8" t="s">
        <v>277</v>
      </c>
      <c r="J26" s="9">
        <f t="shared" si="1"/>
        <v>1</v>
      </c>
    </row>
    <row r="27" spans="3:10" ht="165" x14ac:dyDescent="0.25">
      <c r="C27" s="7" t="s">
        <v>270</v>
      </c>
      <c r="D27" s="8" t="s">
        <v>271</v>
      </c>
      <c r="E27" s="8" t="s">
        <v>276</v>
      </c>
      <c r="F27" s="8" t="s">
        <v>71</v>
      </c>
      <c r="G27" s="13" t="e">
        <f>IF(#REF!="x","x","")</f>
        <v>#REF!</v>
      </c>
      <c r="H27" s="9">
        <v>26</v>
      </c>
      <c r="I27" s="8" t="s">
        <v>278</v>
      </c>
      <c r="J27" s="9">
        <f t="shared" si="1"/>
        <v>1</v>
      </c>
    </row>
    <row r="28" spans="3:10" ht="30" customHeight="1" x14ac:dyDescent="0.25">
      <c r="C28" s="7" t="s">
        <v>270</v>
      </c>
      <c r="D28" s="8" t="s">
        <v>271</v>
      </c>
      <c r="E28" s="8" t="s">
        <v>279</v>
      </c>
      <c r="F28" s="8" t="s">
        <v>280</v>
      </c>
      <c r="G28" s="13" t="e">
        <f>IF(#REF!="x","x","")</f>
        <v>#REF!</v>
      </c>
      <c r="H28" s="9">
        <v>27</v>
      </c>
      <c r="I28" s="8" t="s">
        <v>281</v>
      </c>
      <c r="J28" s="9">
        <v>0</v>
      </c>
    </row>
    <row r="29" spans="3:10" ht="165" x14ac:dyDescent="0.25">
      <c r="C29" s="7" t="s">
        <v>270</v>
      </c>
      <c r="D29" s="8" t="s">
        <v>271</v>
      </c>
      <c r="E29" s="8" t="s">
        <v>279</v>
      </c>
      <c r="F29" s="8" t="s">
        <v>63</v>
      </c>
      <c r="G29" s="13" t="e">
        <f>IF(#REF!="x","x","")</f>
        <v>#REF!</v>
      </c>
      <c r="H29" s="9">
        <v>28</v>
      </c>
      <c r="I29" s="8" t="s">
        <v>282</v>
      </c>
      <c r="J29" s="9">
        <f t="shared" si="1"/>
        <v>1</v>
      </c>
    </row>
    <row r="30" spans="3:10" ht="165" x14ac:dyDescent="0.25">
      <c r="C30" s="7" t="s">
        <v>270</v>
      </c>
      <c r="D30" s="8" t="s">
        <v>271</v>
      </c>
      <c r="E30" s="8" t="s">
        <v>279</v>
      </c>
      <c r="F30" s="8" t="s">
        <v>66</v>
      </c>
      <c r="G30" s="13" t="e">
        <f>IF(#REF!="x","x","")</f>
        <v>#REF!</v>
      </c>
      <c r="H30" s="9">
        <v>29</v>
      </c>
      <c r="I30" s="8" t="s">
        <v>283</v>
      </c>
      <c r="J30" s="9">
        <f t="shared" si="1"/>
        <v>1</v>
      </c>
    </row>
    <row r="31" spans="3:10" ht="165" x14ac:dyDescent="0.25">
      <c r="C31" s="7" t="s">
        <v>270</v>
      </c>
      <c r="D31" s="8" t="s">
        <v>271</v>
      </c>
      <c r="E31" s="8" t="s">
        <v>78</v>
      </c>
      <c r="F31" s="8" t="s">
        <v>273</v>
      </c>
      <c r="G31" s="13" t="e">
        <f>IF(#REF!="x","x","")</f>
        <v>#REF!</v>
      </c>
      <c r="H31" s="9">
        <v>30</v>
      </c>
      <c r="I31" s="8" t="s">
        <v>274</v>
      </c>
      <c r="J31" s="9">
        <v>0</v>
      </c>
    </row>
    <row r="32" spans="3:10" ht="165" x14ac:dyDescent="0.25">
      <c r="C32" s="7" t="s">
        <v>270</v>
      </c>
      <c r="D32" s="8" t="s">
        <v>271</v>
      </c>
      <c r="E32" s="8" t="s">
        <v>78</v>
      </c>
      <c r="F32" s="8" t="s">
        <v>81</v>
      </c>
      <c r="G32" s="13" t="e">
        <f>IF(#REF!="x","x","")</f>
        <v>#REF!</v>
      </c>
      <c r="H32" s="9">
        <v>31</v>
      </c>
      <c r="I32" s="8" t="s">
        <v>284</v>
      </c>
      <c r="J32" s="9">
        <f t="shared" si="1"/>
        <v>1</v>
      </c>
    </row>
    <row r="33" spans="3:10" ht="165" x14ac:dyDescent="0.25">
      <c r="C33" s="7" t="s">
        <v>270</v>
      </c>
      <c r="D33" s="8" t="s">
        <v>271</v>
      </c>
      <c r="E33" s="8" t="s">
        <v>78</v>
      </c>
      <c r="F33" s="8" t="s">
        <v>83</v>
      </c>
      <c r="G33" s="13" t="e">
        <f>IF(#REF!="x","x","")</f>
        <v>#REF!</v>
      </c>
      <c r="H33" s="9">
        <v>32</v>
      </c>
      <c r="I33" s="8" t="s">
        <v>284</v>
      </c>
      <c r="J33" s="9">
        <f t="shared" si="1"/>
        <v>1</v>
      </c>
    </row>
    <row r="34" spans="3:10" ht="165" x14ac:dyDescent="0.25">
      <c r="C34" s="7" t="s">
        <v>270</v>
      </c>
      <c r="D34" s="8" t="s">
        <v>271</v>
      </c>
      <c r="E34" s="8" t="s">
        <v>84</v>
      </c>
      <c r="F34" s="8" t="s">
        <v>273</v>
      </c>
      <c r="G34" s="13" t="e">
        <f>IF(#REF!="x","x","")</f>
        <v>#REF!</v>
      </c>
      <c r="H34" s="9">
        <v>33</v>
      </c>
      <c r="I34" s="8" t="s">
        <v>274</v>
      </c>
      <c r="J34" s="9">
        <v>0</v>
      </c>
    </row>
    <row r="35" spans="3:10" ht="165" x14ac:dyDescent="0.25">
      <c r="C35" s="7" t="s">
        <v>270</v>
      </c>
      <c r="D35" s="8" t="s">
        <v>271</v>
      </c>
      <c r="E35" s="8" t="s">
        <v>84</v>
      </c>
      <c r="F35" s="8" t="s">
        <v>81</v>
      </c>
      <c r="G35" s="13" t="e">
        <f>IF(#REF!="x","x","")</f>
        <v>#REF!</v>
      </c>
      <c r="H35" s="9">
        <v>34</v>
      </c>
      <c r="I35" s="8" t="s">
        <v>285</v>
      </c>
      <c r="J35" s="9">
        <f t="shared" si="1"/>
        <v>1</v>
      </c>
    </row>
    <row r="36" spans="3:10" ht="165" x14ac:dyDescent="0.25">
      <c r="C36" s="7" t="s">
        <v>270</v>
      </c>
      <c r="D36" s="8" t="s">
        <v>271</v>
      </c>
      <c r="E36" s="8" t="s">
        <v>84</v>
      </c>
      <c r="F36" s="8" t="s">
        <v>83</v>
      </c>
      <c r="G36" s="13" t="e">
        <f>IF(#REF!="x","x","")</f>
        <v>#REF!</v>
      </c>
      <c r="H36" s="9">
        <v>35</v>
      </c>
      <c r="I36" s="8" t="s">
        <v>285</v>
      </c>
      <c r="J36" s="9">
        <f t="shared" si="1"/>
        <v>1</v>
      </c>
    </row>
    <row r="37" spans="3:10" ht="165" x14ac:dyDescent="0.25">
      <c r="C37" s="7" t="s">
        <v>270</v>
      </c>
      <c r="D37" s="8" t="s">
        <v>271</v>
      </c>
      <c r="E37" s="8" t="s">
        <v>286</v>
      </c>
      <c r="F37" s="8" t="s">
        <v>99</v>
      </c>
      <c r="G37" s="13" t="e">
        <f>IF(#REF!="x","x","")</f>
        <v>#REF!</v>
      </c>
      <c r="H37" s="9">
        <v>36</v>
      </c>
      <c r="I37" s="8" t="s">
        <v>287</v>
      </c>
      <c r="J37" s="9">
        <v>0</v>
      </c>
    </row>
    <row r="38" spans="3:10" ht="165" x14ac:dyDescent="0.25">
      <c r="C38" s="7" t="s">
        <v>270</v>
      </c>
      <c r="D38" s="8" t="s">
        <v>271</v>
      </c>
      <c r="E38" s="8" t="s">
        <v>286</v>
      </c>
      <c r="F38" s="8" t="s">
        <v>102</v>
      </c>
      <c r="G38" s="13" t="e">
        <f>IF(#REF!="x","x","")</f>
        <v>#REF!</v>
      </c>
      <c r="H38" s="9">
        <v>37</v>
      </c>
      <c r="I38" s="8" t="s">
        <v>288</v>
      </c>
      <c r="J38" s="9">
        <v>0</v>
      </c>
    </row>
    <row r="39" spans="3:10" ht="165" x14ac:dyDescent="0.25">
      <c r="C39" s="7" t="s">
        <v>270</v>
      </c>
      <c r="D39" s="8" t="s">
        <v>271</v>
      </c>
      <c r="E39" s="8" t="s">
        <v>286</v>
      </c>
      <c r="F39" s="8" t="s">
        <v>104</v>
      </c>
      <c r="G39" s="13" t="e">
        <f>IF(#REF!="x","x","")</f>
        <v>#REF!</v>
      </c>
      <c r="H39" s="9">
        <v>38</v>
      </c>
      <c r="I39" s="8" t="s">
        <v>289</v>
      </c>
      <c r="J39" s="9">
        <v>0</v>
      </c>
    </row>
    <row r="40" spans="3:10" ht="165" x14ac:dyDescent="0.25">
      <c r="C40" s="7" t="s">
        <v>270</v>
      </c>
      <c r="D40" s="8" t="s">
        <v>271</v>
      </c>
      <c r="E40" s="8" t="s">
        <v>286</v>
      </c>
      <c r="F40" s="8" t="s">
        <v>290</v>
      </c>
      <c r="G40" s="13" t="e">
        <f>IF(#REF!="x","x","")</f>
        <v>#REF!</v>
      </c>
      <c r="H40" s="9">
        <v>39</v>
      </c>
      <c r="I40" s="8" t="s">
        <v>291</v>
      </c>
      <c r="J40" s="9">
        <v>0</v>
      </c>
    </row>
    <row r="41" spans="3:10" ht="165" x14ac:dyDescent="0.25">
      <c r="C41" s="7" t="s">
        <v>270</v>
      </c>
      <c r="D41" s="8" t="s">
        <v>271</v>
      </c>
      <c r="E41" s="8" t="s">
        <v>292</v>
      </c>
      <c r="F41" s="8" t="s">
        <v>293</v>
      </c>
      <c r="G41" s="13" t="e">
        <f>IF(#REF!="x","x","")</f>
        <v>#REF!</v>
      </c>
      <c r="H41" s="9">
        <v>40</v>
      </c>
      <c r="I41" s="8" t="s">
        <v>294</v>
      </c>
      <c r="J41" s="9">
        <v>0</v>
      </c>
    </row>
    <row r="42" spans="3:10" ht="90" customHeight="1" x14ac:dyDescent="0.25">
      <c r="C42" s="7" t="s">
        <v>295</v>
      </c>
      <c r="D42" s="8" t="s">
        <v>296</v>
      </c>
      <c r="E42" s="8" t="s">
        <v>110</v>
      </c>
      <c r="F42" s="8" t="s">
        <v>297</v>
      </c>
      <c r="G42" s="13" t="e">
        <f>IF(#REF!="x","x","")</f>
        <v>#REF!</v>
      </c>
      <c r="H42" s="9">
        <v>41</v>
      </c>
      <c r="I42" s="8" t="s">
        <v>298</v>
      </c>
      <c r="J42" s="9">
        <f t="shared" si="1"/>
        <v>1</v>
      </c>
    </row>
    <row r="43" spans="3:10" ht="152.25" x14ac:dyDescent="0.25">
      <c r="C43" s="7" t="s">
        <v>295</v>
      </c>
      <c r="D43" s="8" t="s">
        <v>296</v>
      </c>
      <c r="E43" s="8" t="s">
        <v>113</v>
      </c>
      <c r="F43" s="8" t="s">
        <v>299</v>
      </c>
      <c r="G43" s="13" t="e">
        <f>IF(#REF!="x","x","")</f>
        <v>#REF!</v>
      </c>
      <c r="H43" s="9">
        <v>42</v>
      </c>
      <c r="I43" s="8" t="s">
        <v>300</v>
      </c>
      <c r="J43" s="9">
        <f t="shared" si="1"/>
        <v>1</v>
      </c>
    </row>
    <row r="44" spans="3:10" ht="152.25" x14ac:dyDescent="0.25">
      <c r="C44" s="7" t="s">
        <v>295</v>
      </c>
      <c r="D44" s="8" t="s">
        <v>296</v>
      </c>
      <c r="E44" s="8" t="s">
        <v>116</v>
      </c>
      <c r="F44" s="8" t="s">
        <v>299</v>
      </c>
      <c r="G44" s="13" t="e">
        <f>IF(#REF!="x","x","")</f>
        <v>#REF!</v>
      </c>
      <c r="H44" s="9">
        <v>43</v>
      </c>
      <c r="I44" s="8" t="s">
        <v>301</v>
      </c>
      <c r="J44" s="9">
        <f t="shared" si="1"/>
        <v>1</v>
      </c>
    </row>
    <row r="45" spans="3:10" ht="152.25" x14ac:dyDescent="0.25">
      <c r="C45" s="7" t="s">
        <v>295</v>
      </c>
      <c r="D45" s="8" t="s">
        <v>302</v>
      </c>
      <c r="E45" s="8" t="s">
        <v>303</v>
      </c>
      <c r="F45" s="8" t="s">
        <v>120</v>
      </c>
      <c r="G45" s="13" t="e">
        <f>IF(#REF!="x","x","")</f>
        <v>#REF!</v>
      </c>
      <c r="H45" s="9">
        <v>44</v>
      </c>
      <c r="I45" s="8" t="s">
        <v>304</v>
      </c>
      <c r="J45" s="9">
        <f t="shared" si="1"/>
        <v>1</v>
      </c>
    </row>
    <row r="46" spans="3:10" ht="152.25" x14ac:dyDescent="0.25">
      <c r="C46" s="7" t="s">
        <v>295</v>
      </c>
      <c r="D46" s="8" t="s">
        <v>302</v>
      </c>
      <c r="E46" s="8" t="s">
        <v>124</v>
      </c>
      <c r="F46" s="8" t="s">
        <v>120</v>
      </c>
      <c r="G46" s="13" t="e">
        <f>IF(#REF!="x","x","")</f>
        <v>#REF!</v>
      </c>
      <c r="H46" s="9">
        <v>45</v>
      </c>
      <c r="I46" s="8" t="s">
        <v>305</v>
      </c>
      <c r="J46" s="9">
        <f t="shared" si="1"/>
        <v>1</v>
      </c>
    </row>
    <row r="47" spans="3:10" ht="90" customHeight="1" x14ac:dyDescent="0.25">
      <c r="C47" s="7" t="s">
        <v>306</v>
      </c>
      <c r="D47" s="8" t="s">
        <v>148</v>
      </c>
      <c r="E47" s="8" t="s">
        <v>140</v>
      </c>
      <c r="F47" s="8" t="s">
        <v>307</v>
      </c>
      <c r="G47" s="13" t="e">
        <f>IF(#REF!="x","x","")</f>
        <v>#REF!</v>
      </c>
      <c r="H47" s="9">
        <v>46</v>
      </c>
      <c r="I47" s="8" t="s">
        <v>308</v>
      </c>
      <c r="J47" s="9">
        <f t="shared" si="1"/>
        <v>1</v>
      </c>
    </row>
    <row r="48" spans="3:10" ht="182.25" x14ac:dyDescent="0.25">
      <c r="C48" s="7" t="s">
        <v>306</v>
      </c>
      <c r="D48" s="8" t="s">
        <v>148</v>
      </c>
      <c r="E48" s="8" t="s">
        <v>149</v>
      </c>
      <c r="F48" s="8" t="s">
        <v>156</v>
      </c>
      <c r="G48" s="13" t="e">
        <f>IF(#REF!="x","x","")</f>
        <v>#REF!</v>
      </c>
      <c r="H48" s="9">
        <v>47</v>
      </c>
      <c r="I48" s="8" t="s">
        <v>309</v>
      </c>
      <c r="J48" s="9">
        <f t="shared" si="1"/>
        <v>1</v>
      </c>
    </row>
    <row r="49" spans="3:10" ht="182.25" x14ac:dyDescent="0.25">
      <c r="C49" s="7" t="s">
        <v>306</v>
      </c>
      <c r="D49" s="8" t="s">
        <v>148</v>
      </c>
      <c r="E49" s="8" t="s">
        <v>152</v>
      </c>
      <c r="F49" s="8" t="s">
        <v>156</v>
      </c>
      <c r="G49" s="13" t="e">
        <f>IF(#REF!="x","x","")</f>
        <v>#REF!</v>
      </c>
      <c r="H49" s="9">
        <v>48</v>
      </c>
      <c r="I49" s="8" t="s">
        <v>310</v>
      </c>
      <c r="J49" s="9">
        <f t="shared" si="1"/>
        <v>1</v>
      </c>
    </row>
    <row r="50" spans="3:10" ht="182.25" x14ac:dyDescent="0.25">
      <c r="C50" s="7" t="s">
        <v>306</v>
      </c>
      <c r="D50" s="8" t="s">
        <v>148</v>
      </c>
      <c r="E50" s="8" t="s">
        <v>155</v>
      </c>
      <c r="F50" s="8" t="s">
        <v>156</v>
      </c>
      <c r="G50" s="13" t="e">
        <f>IF(#REF!="x","x","")</f>
        <v>#REF!</v>
      </c>
      <c r="H50" s="9">
        <v>49</v>
      </c>
      <c r="I50" s="8" t="s">
        <v>311</v>
      </c>
      <c r="J50" s="9">
        <f t="shared" si="1"/>
        <v>1</v>
      </c>
    </row>
    <row r="51" spans="3:10" ht="182.25" x14ac:dyDescent="0.25">
      <c r="C51" s="7" t="s">
        <v>306</v>
      </c>
      <c r="D51" s="8" t="s">
        <v>148</v>
      </c>
      <c r="E51" s="8" t="s">
        <v>145</v>
      </c>
      <c r="F51" s="8" t="s">
        <v>307</v>
      </c>
      <c r="G51" s="13" t="e">
        <f>IF(#REF!="x","x","")</f>
        <v>#REF!</v>
      </c>
      <c r="H51" s="9">
        <v>50</v>
      </c>
      <c r="I51" s="8" t="s">
        <v>312</v>
      </c>
      <c r="J51" s="9">
        <f t="shared" si="1"/>
        <v>1</v>
      </c>
    </row>
    <row r="52" spans="3:10" ht="182.25" x14ac:dyDescent="0.25">
      <c r="C52" s="7" t="s">
        <v>306</v>
      </c>
      <c r="D52" s="8" t="s">
        <v>148</v>
      </c>
      <c r="E52" s="8" t="s">
        <v>172</v>
      </c>
      <c r="F52" s="8" t="s">
        <v>172</v>
      </c>
      <c r="G52" s="13" t="e">
        <f>IF(#REF!="x","x","")</f>
        <v>#REF!</v>
      </c>
      <c r="H52" s="9">
        <v>51</v>
      </c>
      <c r="I52" s="8" t="s">
        <v>313</v>
      </c>
      <c r="J52" s="9">
        <v>0</v>
      </c>
    </row>
    <row r="53" spans="3:10" ht="182.25" x14ac:dyDescent="0.25">
      <c r="C53" s="7" t="s">
        <v>306</v>
      </c>
      <c r="D53" s="8" t="s">
        <v>148</v>
      </c>
      <c r="E53" s="8" t="s">
        <v>174</v>
      </c>
      <c r="F53" s="8" t="s">
        <v>174</v>
      </c>
      <c r="G53" s="13" t="e">
        <f>IF(#REF!="x","x","")</f>
        <v>#REF!</v>
      </c>
      <c r="H53" s="9">
        <v>52</v>
      </c>
      <c r="I53" s="8" t="s">
        <v>314</v>
      </c>
      <c r="J53" s="9">
        <f t="shared" si="1"/>
        <v>1</v>
      </c>
    </row>
    <row r="54" spans="3:10" ht="105" customHeight="1" x14ac:dyDescent="0.25">
      <c r="C54" s="7" t="s">
        <v>315</v>
      </c>
      <c r="D54" s="10" t="s">
        <v>177</v>
      </c>
      <c r="E54" s="8" t="s">
        <v>178</v>
      </c>
      <c r="F54" s="8" t="s">
        <v>316</v>
      </c>
      <c r="G54" s="13" t="e">
        <f>IF(#REF!="x","x","")</f>
        <v>#REF!</v>
      </c>
      <c r="H54" s="9">
        <v>53</v>
      </c>
      <c r="I54" s="8" t="s">
        <v>317</v>
      </c>
      <c r="J54" s="9">
        <f t="shared" si="1"/>
        <v>1</v>
      </c>
    </row>
    <row r="55" spans="3:10" ht="221.25" x14ac:dyDescent="0.25">
      <c r="C55" s="7" t="s">
        <v>315</v>
      </c>
      <c r="D55" s="10" t="s">
        <v>177</v>
      </c>
      <c r="E55" s="8" t="s">
        <v>178</v>
      </c>
      <c r="F55" s="8" t="s">
        <v>318</v>
      </c>
      <c r="G55" s="13" t="e">
        <f>IF(#REF!="x","x","")</f>
        <v>#REF!</v>
      </c>
      <c r="H55" s="9">
        <v>54</v>
      </c>
      <c r="I55" s="8" t="s">
        <v>319</v>
      </c>
      <c r="J55" s="9">
        <f t="shared" si="1"/>
        <v>1</v>
      </c>
    </row>
    <row r="56" spans="3:10" ht="221.25" x14ac:dyDescent="0.25">
      <c r="C56" s="7" t="s">
        <v>315</v>
      </c>
      <c r="D56" s="10" t="s">
        <v>177</v>
      </c>
      <c r="E56" s="8" t="s">
        <v>191</v>
      </c>
      <c r="F56" s="8" t="s">
        <v>316</v>
      </c>
      <c r="G56" s="13" t="e">
        <f>IF(#REF!="x","x","")</f>
        <v>#REF!</v>
      </c>
      <c r="H56" s="9">
        <v>55</v>
      </c>
      <c r="I56" s="8" t="s">
        <v>317</v>
      </c>
      <c r="J56" s="9">
        <f t="shared" si="1"/>
        <v>1</v>
      </c>
    </row>
    <row r="57" spans="3:10" ht="221.25" x14ac:dyDescent="0.25">
      <c r="C57" s="7" t="s">
        <v>315</v>
      </c>
      <c r="D57" s="10" t="s">
        <v>177</v>
      </c>
      <c r="E57" s="8" t="s">
        <v>191</v>
      </c>
      <c r="F57" s="8" t="s">
        <v>318</v>
      </c>
      <c r="G57" s="13" t="e">
        <f>IF(#REF!="x","x","")</f>
        <v>#REF!</v>
      </c>
      <c r="H57" s="9">
        <v>56</v>
      </c>
      <c r="I57" s="8" t="s">
        <v>319</v>
      </c>
      <c r="J57" s="9">
        <f t="shared" si="1"/>
        <v>1</v>
      </c>
    </row>
    <row r="58" spans="3:10" ht="221.25" x14ac:dyDescent="0.25">
      <c r="C58" s="7" t="s">
        <v>315</v>
      </c>
      <c r="D58" s="10" t="s">
        <v>177</v>
      </c>
      <c r="E58" s="8" t="s">
        <v>205</v>
      </c>
      <c r="F58" s="8" t="s">
        <v>206</v>
      </c>
      <c r="G58" s="13" t="e">
        <f>IF(#REF!="x","x","")</f>
        <v>#REF!</v>
      </c>
      <c r="H58" s="9">
        <v>57</v>
      </c>
      <c r="I58" s="8" t="s">
        <v>320</v>
      </c>
      <c r="J58" s="9">
        <f t="shared" si="1"/>
        <v>1</v>
      </c>
    </row>
    <row r="59" spans="3:10" ht="221.25" x14ac:dyDescent="0.25">
      <c r="C59" s="7" t="s">
        <v>315</v>
      </c>
      <c r="D59" s="10" t="s">
        <v>177</v>
      </c>
      <c r="E59" s="8" t="s">
        <v>208</v>
      </c>
      <c r="F59" s="8" t="s">
        <v>209</v>
      </c>
      <c r="G59" s="13" t="e">
        <f>IF(#REF!="x","x","")</f>
        <v>#REF!</v>
      </c>
      <c r="H59" s="9">
        <v>58</v>
      </c>
      <c r="I59" s="8" t="s">
        <v>321</v>
      </c>
      <c r="J59" s="9">
        <f t="shared" si="1"/>
        <v>1</v>
      </c>
    </row>
    <row r="60" spans="3:10" ht="221.25" x14ac:dyDescent="0.25">
      <c r="C60" s="7" t="s">
        <v>315</v>
      </c>
      <c r="D60" s="10" t="s">
        <v>177</v>
      </c>
      <c r="E60" s="8" t="s">
        <v>208</v>
      </c>
      <c r="F60" s="8" t="s">
        <v>211</v>
      </c>
      <c r="G60" s="13" t="e">
        <f>IF(#REF!="x","x","")</f>
        <v>#REF!</v>
      </c>
      <c r="H60" s="9">
        <v>59</v>
      </c>
      <c r="I60" s="8" t="s">
        <v>322</v>
      </c>
      <c r="J60" s="9">
        <f t="shared" si="1"/>
        <v>1</v>
      </c>
    </row>
    <row r="61" spans="3:10" ht="221.25" x14ac:dyDescent="0.25">
      <c r="C61" s="7" t="s">
        <v>315</v>
      </c>
      <c r="D61" s="10" t="s">
        <v>177</v>
      </c>
      <c r="E61" s="8" t="s">
        <v>323</v>
      </c>
      <c r="F61" s="8" t="s">
        <v>324</v>
      </c>
      <c r="G61" s="13" t="e">
        <f>IF(#REF!="x","x","")</f>
        <v>#REF!</v>
      </c>
      <c r="H61" s="9">
        <v>60</v>
      </c>
      <c r="I61" s="8" t="s">
        <v>325</v>
      </c>
      <c r="J61" s="9">
        <f t="shared" si="1"/>
        <v>1</v>
      </c>
    </row>
    <row r="62" spans="3:10" ht="221.25" x14ac:dyDescent="0.25">
      <c r="C62" s="7" t="s">
        <v>315</v>
      </c>
      <c r="D62" s="10" t="s">
        <v>177</v>
      </c>
      <c r="E62" s="8" t="s">
        <v>213</v>
      </c>
      <c r="F62" s="8" t="s">
        <v>213</v>
      </c>
      <c r="G62" s="13" t="e">
        <f>IF(#REF!="x","x","")</f>
        <v>#REF!</v>
      </c>
      <c r="H62" s="9">
        <v>61</v>
      </c>
      <c r="I62" s="8" t="s">
        <v>314</v>
      </c>
      <c r="J62" s="9">
        <f t="shared" si="1"/>
        <v>1</v>
      </c>
    </row>
    <row r="63" spans="3:10" ht="221.25" x14ac:dyDescent="0.25">
      <c r="C63" s="7" t="s">
        <v>315</v>
      </c>
      <c r="D63" s="10" t="s">
        <v>177</v>
      </c>
      <c r="E63" s="8" t="s">
        <v>326</v>
      </c>
      <c r="F63" s="8" t="s">
        <v>268</v>
      </c>
      <c r="G63" s="13" t="e">
        <f>IF(#REF!="x","x","")</f>
        <v>#REF!</v>
      </c>
      <c r="H63" s="9">
        <v>62</v>
      </c>
      <c r="I63" s="8" t="s">
        <v>327</v>
      </c>
      <c r="J63" s="9">
        <v>0</v>
      </c>
    </row>
    <row r="64" spans="3:10" ht="221.25" x14ac:dyDescent="0.25">
      <c r="C64" s="7" t="s">
        <v>315</v>
      </c>
      <c r="D64" s="10" t="s">
        <v>177</v>
      </c>
      <c r="E64" s="8" t="s">
        <v>328</v>
      </c>
      <c r="F64" s="8" t="s">
        <v>268</v>
      </c>
      <c r="G64" s="13" t="e">
        <f>IF(#REF!="x","x","")</f>
        <v>#REF!</v>
      </c>
      <c r="H64" s="9">
        <v>63</v>
      </c>
      <c r="I64" s="8" t="s">
        <v>329</v>
      </c>
      <c r="J64" s="9">
        <v>0</v>
      </c>
    </row>
    <row r="65" spans="3:10" ht="30" customHeight="1" x14ac:dyDescent="0.25">
      <c r="C65" s="7" t="s">
        <v>330</v>
      </c>
      <c r="D65" s="8" t="s">
        <v>216</v>
      </c>
      <c r="E65" s="8" t="s">
        <v>217</v>
      </c>
      <c r="F65" s="8" t="s">
        <v>217</v>
      </c>
      <c r="G65" s="13" t="e">
        <f>IF(OR(#REF!="x",#REF!="x"),"x","")</f>
        <v>#REF!</v>
      </c>
      <c r="H65" s="9">
        <v>64</v>
      </c>
      <c r="I65" s="8" t="s">
        <v>331</v>
      </c>
      <c r="J65" s="9">
        <v>0</v>
      </c>
    </row>
    <row r="66" spans="3:10" ht="126" x14ac:dyDescent="0.25">
      <c r="C66" s="7" t="s">
        <v>330</v>
      </c>
      <c r="D66" s="8" t="s">
        <v>216</v>
      </c>
      <c r="E66" s="8" t="s">
        <v>220</v>
      </c>
      <c r="F66" s="8" t="s">
        <v>220</v>
      </c>
      <c r="G66" s="13" t="e">
        <f>IF(OR(#REF!="x",#REF!="x"),"x","")</f>
        <v>#REF!</v>
      </c>
      <c r="H66" s="9">
        <v>65</v>
      </c>
      <c r="I66" s="8" t="s">
        <v>332</v>
      </c>
      <c r="J66" s="9">
        <v>0</v>
      </c>
    </row>
    <row r="67" spans="3:10" ht="126" x14ac:dyDescent="0.25">
      <c r="C67" s="7" t="s">
        <v>330</v>
      </c>
      <c r="D67" s="8" t="s">
        <v>232</v>
      </c>
      <c r="E67" s="8" t="s">
        <v>233</v>
      </c>
      <c r="F67" s="8" t="s">
        <v>233</v>
      </c>
      <c r="G67" s="13" t="e">
        <f>IF(OR(#REF!="x",#REF!="x"),"x","")</f>
        <v>#REF!</v>
      </c>
      <c r="H67" s="9">
        <v>66</v>
      </c>
      <c r="I67" s="8" t="s">
        <v>333</v>
      </c>
      <c r="J67" s="9">
        <v>0</v>
      </c>
    </row>
    <row r="68" spans="3:10" ht="126" x14ac:dyDescent="0.25">
      <c r="C68" s="7" t="s">
        <v>330</v>
      </c>
      <c r="D68" s="8" t="s">
        <v>232</v>
      </c>
      <c r="E68" s="8" t="s">
        <v>236</v>
      </c>
      <c r="F68" s="8" t="s">
        <v>236</v>
      </c>
      <c r="G68" s="13" t="e">
        <f>IF(OR(#REF!="x",#REF!="x"),"x","")</f>
        <v>#REF!</v>
      </c>
      <c r="H68" s="9">
        <v>67</v>
      </c>
      <c r="I68" s="8" t="s">
        <v>334</v>
      </c>
      <c r="J68" s="9">
        <v>0</v>
      </c>
    </row>
    <row r="69" spans="3:10" ht="126" x14ac:dyDescent="0.25">
      <c r="C69" s="7" t="s">
        <v>330</v>
      </c>
      <c r="D69" s="8" t="s">
        <v>232</v>
      </c>
      <c r="E69" s="8" t="s">
        <v>239</v>
      </c>
      <c r="F69" s="8" t="s">
        <v>239</v>
      </c>
      <c r="G69" s="13" t="e">
        <f>IF(OR(#REF!="x",#REF!="x"),"x","")</f>
        <v>#REF!</v>
      </c>
      <c r="H69" s="9">
        <v>68</v>
      </c>
      <c r="I69" s="8" t="s">
        <v>335</v>
      </c>
      <c r="J69" s="9">
        <v>0</v>
      </c>
    </row>
    <row r="70" spans="3:10" ht="126" x14ac:dyDescent="0.25">
      <c r="C70" s="7" t="s">
        <v>330</v>
      </c>
      <c r="D70" s="8" t="s">
        <v>336</v>
      </c>
      <c r="E70" s="8" t="s">
        <v>337</v>
      </c>
      <c r="F70" s="8" t="s">
        <v>268</v>
      </c>
      <c r="G70" s="13" t="e">
        <f>IF(OR(#REF!="x",#REF!="x"),"x","")</f>
        <v>#REF!</v>
      </c>
      <c r="H70" s="9">
        <v>69</v>
      </c>
      <c r="I70" s="8" t="s">
        <v>338</v>
      </c>
      <c r="J70" s="9">
        <v>0</v>
      </c>
    </row>
    <row r="71" spans="3:10" ht="126" x14ac:dyDescent="0.25">
      <c r="C71" s="7" t="s">
        <v>330</v>
      </c>
      <c r="D71" s="8" t="s">
        <v>339</v>
      </c>
      <c r="E71" s="8" t="s">
        <v>339</v>
      </c>
      <c r="F71" s="8" t="s">
        <v>340</v>
      </c>
      <c r="G71" s="13" t="e">
        <f>IF(OR(#REF!="x",#REF!="x"),"x","")</f>
        <v>#REF!</v>
      </c>
      <c r="H71" s="9">
        <v>70</v>
      </c>
      <c r="I71" s="8" t="s">
        <v>341</v>
      </c>
      <c r="J71" s="9">
        <v>0</v>
      </c>
    </row>
    <row r="72" spans="3:10" ht="126" x14ac:dyDescent="0.25">
      <c r="C72" s="7" t="s">
        <v>330</v>
      </c>
      <c r="D72" s="8" t="s">
        <v>339</v>
      </c>
      <c r="E72" s="8" t="s">
        <v>339</v>
      </c>
      <c r="F72" s="8" t="s">
        <v>342</v>
      </c>
      <c r="G72" s="13" t="e">
        <f>IF(OR(#REF!="x",#REF!="x"),"x","")</f>
        <v>#REF!</v>
      </c>
      <c r="H72" s="9">
        <v>71</v>
      </c>
      <c r="I72" s="8" t="s">
        <v>343</v>
      </c>
      <c r="J72" s="9">
        <v>0</v>
      </c>
    </row>
    <row r="73" spans="3:10" ht="164.25" x14ac:dyDescent="0.25">
      <c r="C73" s="14" t="s">
        <v>344</v>
      </c>
      <c r="D73" t="s">
        <v>344</v>
      </c>
      <c r="E73" s="5" t="s">
        <v>344</v>
      </c>
      <c r="F73" s="5" t="s">
        <v>344</v>
      </c>
      <c r="G73" s="5" t="e">
        <f>IF(COUNTIF(#REF!,"x")=0,"x","")</f>
        <v>#REF!</v>
      </c>
      <c r="H73" s="5" t="s">
        <v>344</v>
      </c>
      <c r="I73" s="5" t="s">
        <v>344</v>
      </c>
      <c r="J73" s="9">
        <v>0</v>
      </c>
    </row>
  </sheetData>
  <autoFilter ref="C1:J73" xr:uid="{00000000-0009-0000-0000-000001000000}"/>
  <phoneticPr fontId="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6C840C774B3FE41A4448C3912C3CF28" ma:contentTypeVersion="15" ma:contentTypeDescription="Skapa ett nytt dokument." ma:contentTypeScope="" ma:versionID="413d0c8dc501767f1200f116f7cbc25b">
  <xsd:schema xmlns:xsd="http://www.w3.org/2001/XMLSchema" xmlns:xs="http://www.w3.org/2001/XMLSchema" xmlns:p="http://schemas.microsoft.com/office/2006/metadata/properties" xmlns:ns2="26d15dd3-05d9-48fe-ae8e-f0f821370d16" xmlns:ns3="723fd802-aa02-461f-869f-db528d3e6456" targetNamespace="http://schemas.microsoft.com/office/2006/metadata/properties" ma:root="true" ma:fieldsID="f1e55b57eae85913a5bebbf0084c06b5" ns2:_="" ns3:_="">
    <xsd:import namespace="26d15dd3-05d9-48fe-ae8e-f0f821370d16"/>
    <xsd:import namespace="723fd802-aa02-461f-869f-db528d3e645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d15dd3-05d9-48fe-ae8e-f0f821370d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3fd802-aa02-461f-869f-db528d3e6456"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A3E3BD-C8DB-44F7-9401-65879655A7F4}">
  <ds:schemaRefs>
    <ds:schemaRef ds:uri="http://schemas.microsoft.com/sharepoint/v3/contenttype/forms"/>
  </ds:schemaRefs>
</ds:datastoreItem>
</file>

<file path=customXml/itemProps2.xml><?xml version="1.0" encoding="utf-8"?>
<ds:datastoreItem xmlns:ds="http://schemas.openxmlformats.org/officeDocument/2006/customXml" ds:itemID="{8048F41E-69C7-4F2C-B2C5-AA62A928E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d15dd3-05d9-48fe-ae8e-f0f821370d16"/>
    <ds:schemaRef ds:uri="723fd802-aa02-461f-869f-db528d3e64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2C5BF3-4126-4672-B613-A017F5183CC3}">
  <ds:schemaRefs>
    <ds:schemaRef ds:uri="723fd802-aa02-461f-869f-db528d3e6456"/>
    <ds:schemaRef ds:uri="http://www.w3.org/XML/1998/namespace"/>
    <ds:schemaRef ds:uri="http://purl.org/dc/dcmitype/"/>
    <ds:schemaRef ds:uri="http://purl.org/dc/term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26d15dd3-05d9-48fe-ae8e-f0f821370d1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3</vt:i4>
      </vt:variant>
    </vt:vector>
  </HeadingPairs>
  <TitlesOfParts>
    <vt:vector size="5" baseType="lpstr">
      <vt:lpstr>Paketlista</vt:lpstr>
      <vt:lpstr>Internal</vt:lpstr>
      <vt:lpstr>Paketlista!Utskriftsområde</vt:lpstr>
      <vt:lpstr>Paketlista!Utskriftsrubriker</vt:lpstr>
      <vt:lpstr>x_answer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anders.andersson</dc:creator>
  <cp:keywords/>
  <dc:description/>
  <cp:lastModifiedBy>Hanna Wistrand</cp:lastModifiedBy>
  <cp:revision/>
  <dcterms:created xsi:type="dcterms:W3CDTF">2012-05-11T07:39:09Z</dcterms:created>
  <dcterms:modified xsi:type="dcterms:W3CDTF">2024-06-04T10:50:19Z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0x010100E6C840C774B3FE41A4448C3912C3CF28</vt:lpwstr>
  </property>
</Properties>
</file>